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ozpočet\"/>
    </mc:Choice>
  </mc:AlternateContent>
  <bookViews>
    <workbookView xWindow="0" yWindow="0" windowWidth="23040" windowHeight="8520" tabRatio="848" activeTab="4"/>
  </bookViews>
  <sheets>
    <sheet name="příjmy" sheetId="1" r:id="rId1"/>
    <sheet name="výdaje " sheetId="3" r:id="rId2"/>
    <sheet name="hospodářská činnost správní f." sheetId="6" r:id="rId3"/>
    <sheet name="hospodářská činnost odbory ú." sheetId="7" r:id="rId4"/>
    <sheet name="hospodářská činnost  celkem" sheetId="8" r:id="rId5"/>
  </sheets>
  <definedNames>
    <definedName name="_xlnm.Print_Area" localSheetId="2">'hospodářská činnost správní f.'!$A$1:$L$21</definedName>
    <definedName name="_xlnm.Print_Area" localSheetId="0">příjmy!$A$1:$L$16</definedName>
    <definedName name="_xlnm.Print_Area" localSheetId="1">'výdaje '!$A$1:$L$15</definedName>
    <definedName name="Z_4EAB83CC_C2B4_4A41_A172_A902FECE3465_.wvu.PrintArea" localSheetId="1" hidden="1">'výdaje '!$A$1:$D$15</definedName>
  </definedNames>
  <calcPr calcId="152511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C15" i="3" l="1"/>
  <c r="C9" i="1"/>
  <c r="C8" i="1"/>
  <c r="U19" i="8"/>
  <c r="AB33" i="8"/>
  <c r="AC33" i="8"/>
  <c r="Y32" i="8"/>
  <c r="Y33" i="8" s="1"/>
  <c r="Z32" i="8"/>
  <c r="Z33" i="8" s="1"/>
  <c r="AA32" i="8"/>
  <c r="AA33" i="8" s="1"/>
  <c r="AB32" i="8"/>
  <c r="AC32" i="8"/>
  <c r="AA19" i="8"/>
  <c r="AB19" i="8"/>
  <c r="AC19" i="8"/>
  <c r="Z19" i="8"/>
  <c r="Y19" i="8"/>
  <c r="I13" i="1"/>
  <c r="J7" i="1"/>
  <c r="I7" i="1"/>
  <c r="AD32" i="8" l="1"/>
  <c r="K32" i="7"/>
  <c r="K19" i="7"/>
  <c r="K20" i="6"/>
  <c r="K13" i="6"/>
  <c r="K15" i="3"/>
  <c r="K13" i="1"/>
  <c r="K7" i="1"/>
  <c r="K33" i="7" l="1"/>
  <c r="K14" i="1"/>
  <c r="AD19" i="8"/>
  <c r="AD33" i="8" s="1"/>
  <c r="K21" i="6"/>
  <c r="K16" i="1"/>
  <c r="T32" i="8"/>
  <c r="T19" i="8"/>
  <c r="T33" i="8" l="1"/>
  <c r="L32" i="7"/>
  <c r="L19" i="7"/>
  <c r="K32" i="8"/>
  <c r="K19" i="8"/>
  <c r="L20" i="6"/>
  <c r="L13" i="6"/>
  <c r="L15" i="3"/>
  <c r="J15" i="3"/>
  <c r="I15" i="3"/>
  <c r="I14" i="1"/>
  <c r="L13" i="1"/>
  <c r="L7" i="1"/>
  <c r="K33" i="8" l="1"/>
  <c r="L33" i="7"/>
  <c r="L21" i="6"/>
  <c r="L16" i="1"/>
  <c r="L14" i="1"/>
  <c r="S32" i="8"/>
  <c r="S19" i="8"/>
  <c r="J32" i="7"/>
  <c r="J19" i="7"/>
  <c r="J20" i="6"/>
  <c r="J13" i="6"/>
  <c r="J13" i="1"/>
  <c r="J33" i="7" l="1"/>
  <c r="J16" i="1"/>
  <c r="J14" i="1"/>
  <c r="J21" i="6"/>
  <c r="S33" i="8"/>
  <c r="J32" i="8"/>
  <c r="J19" i="8"/>
  <c r="J33" i="8" l="1"/>
  <c r="R32" i="8" l="1"/>
  <c r="Q32" i="8"/>
  <c r="P32" i="8"/>
  <c r="O32" i="8"/>
  <c r="N32" i="8"/>
  <c r="M32" i="8"/>
  <c r="L32" i="8"/>
  <c r="I32" i="8"/>
  <c r="H32" i="8"/>
  <c r="G32" i="8"/>
  <c r="F32" i="8"/>
  <c r="E32" i="8"/>
  <c r="D32" i="8"/>
  <c r="C32" i="8"/>
  <c r="R19" i="8"/>
  <c r="Q19" i="8"/>
  <c r="P19" i="8"/>
  <c r="O19" i="8"/>
  <c r="N19" i="8"/>
  <c r="M19" i="8"/>
  <c r="L19" i="8"/>
  <c r="I19" i="8"/>
  <c r="H19" i="8"/>
  <c r="G19" i="8"/>
  <c r="F19" i="8"/>
  <c r="E19" i="8"/>
  <c r="D19" i="8"/>
  <c r="C19" i="8"/>
  <c r="I32" i="7"/>
  <c r="H32" i="7"/>
  <c r="G32" i="7"/>
  <c r="F32" i="7"/>
  <c r="E32" i="7"/>
  <c r="D32" i="7"/>
  <c r="C32" i="7"/>
  <c r="I19" i="7"/>
  <c r="H19" i="7"/>
  <c r="G19" i="7"/>
  <c r="F19" i="7"/>
  <c r="E19" i="7"/>
  <c r="D19" i="7"/>
  <c r="C19" i="7"/>
  <c r="D33" i="7" l="1"/>
  <c r="D33" i="8"/>
  <c r="N33" i="8"/>
  <c r="U32" i="8"/>
  <c r="U33" i="8" s="1"/>
  <c r="E33" i="8"/>
  <c r="O33" i="8"/>
  <c r="W32" i="8"/>
  <c r="X32" i="8"/>
  <c r="F33" i="8"/>
  <c r="L33" i="8"/>
  <c r="P33" i="8"/>
  <c r="W19" i="8"/>
  <c r="X19" i="8"/>
  <c r="V19" i="8"/>
  <c r="C33" i="8"/>
  <c r="G33" i="8"/>
  <c r="M33" i="8"/>
  <c r="Q33" i="8"/>
  <c r="H33" i="8"/>
  <c r="V32" i="8"/>
  <c r="R33" i="8"/>
  <c r="H33" i="7"/>
  <c r="F33" i="7"/>
  <c r="C33" i="7"/>
  <c r="G33" i="7"/>
  <c r="E33" i="7"/>
  <c r="I33" i="8"/>
  <c r="I33" i="7"/>
  <c r="W33" i="8" l="1"/>
  <c r="V33" i="8"/>
  <c r="X33" i="8"/>
  <c r="C13" i="1"/>
  <c r="C7" i="1"/>
  <c r="C14" i="1" l="1"/>
  <c r="C16" i="1" s="1"/>
  <c r="I20" i="6"/>
  <c r="I13" i="6"/>
  <c r="I21" i="6" l="1"/>
  <c r="H15" i="3"/>
  <c r="H13" i="1"/>
  <c r="H7" i="1"/>
  <c r="H14" i="1" s="1"/>
  <c r="H16" i="1" s="1"/>
  <c r="H20" i="6" l="1"/>
  <c r="H13" i="6"/>
  <c r="G20" i="6"/>
  <c r="G13" i="6"/>
  <c r="C13" i="6"/>
  <c r="D13" i="6"/>
  <c r="E13" i="6"/>
  <c r="F13" i="6"/>
  <c r="C20" i="6"/>
  <c r="D20" i="6"/>
  <c r="E20" i="6"/>
  <c r="F20" i="6"/>
  <c r="H21" i="6" l="1"/>
  <c r="G21" i="6"/>
  <c r="G13" i="1"/>
  <c r="G7" i="1"/>
  <c r="G15" i="3"/>
  <c r="G14" i="1" l="1"/>
  <c r="G16" i="1" s="1"/>
  <c r="F21" i="6"/>
  <c r="F15" i="3" l="1"/>
  <c r="F7" i="1" l="1"/>
  <c r="F13" i="1"/>
  <c r="D21" i="6"/>
  <c r="E15" i="3"/>
  <c r="E7" i="1"/>
  <c r="E13" i="1"/>
  <c r="C21" i="6" l="1"/>
  <c r="E14" i="1"/>
  <c r="E16" i="1" s="1"/>
  <c r="E21" i="6"/>
  <c r="F14" i="1"/>
  <c r="F16" i="1" s="1"/>
  <c r="D7" i="1" l="1"/>
  <c r="D13" i="1"/>
  <c r="D14" i="1" l="1"/>
  <c r="D16" i="1" s="1"/>
  <c r="D15" i="3"/>
</calcChain>
</file>

<file path=xl/sharedStrings.xml><?xml version="1.0" encoding="utf-8"?>
<sst xmlns="http://schemas.openxmlformats.org/spreadsheetml/2006/main" count="141" uniqueCount="81">
  <si>
    <t>celkem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</si>
  <si>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</si>
  <si>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</si>
  <si>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</si>
  <si>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</si>
  <si>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</si>
  <si>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</si>
  <si>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</si>
  <si>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</si>
  <si>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</si>
  <si>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</si>
  <si>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</si>
  <si>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</si>
  <si>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školství</t>
  </si>
  <si>
    <t>doprava</t>
  </si>
  <si>
    <t>kultura</t>
  </si>
  <si>
    <t>bezpečnost a veřejný pořádek</t>
  </si>
  <si>
    <t>bytové hospodářství</t>
  </si>
  <si>
    <t>druh
příjmu</t>
  </si>
  <si>
    <t>název příjmu</t>
  </si>
  <si>
    <t>vlastní
příjmy</t>
  </si>
  <si>
    <t>daňové příjmy</t>
  </si>
  <si>
    <t>nedaňové příjmy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</si>
  <si>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</si>
  <si>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</si>
  <si>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</si>
  <si>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</si>
  <si>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</si>
  <si>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</si>
  <si>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</si>
  <si>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</si>
  <si>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</si>
  <si>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</si>
  <si>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</si>
  <si>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</si>
  <si>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</si>
  <si>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</si>
  <si>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opravy a údržba nad 200  tis.Kč</t>
  </si>
  <si>
    <t>opravy a údržba do 200  tis.Kč</t>
  </si>
  <si>
    <t>náklady podílové domy</t>
  </si>
  <si>
    <t>odměna za správu</t>
  </si>
  <si>
    <t>jiné ostatní náklady</t>
  </si>
  <si>
    <t>prodané pozemky</t>
  </si>
  <si>
    <t>nákl. z přecenění reál. hodnotou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</si>
  <si>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</si>
  <si>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</si>
  <si>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</si>
  <si>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</si>
  <si>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</si>
  <si>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</si>
  <si>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pokuty, penále</t>
  </si>
  <si>
    <t>výnosy podílových domů</t>
  </si>
  <si>
    <t>daň z příjmu práv. osob</t>
  </si>
  <si>
    <t>výsledky hospodaření</t>
  </si>
  <si>
    <t>výnosy z přecenění reál. hodnotou</t>
  </si>
  <si>
    <t>v tis. Kč</t>
  </si>
  <si>
    <t>náklady</t>
  </si>
  <si>
    <t>výnosy</t>
  </si>
  <si>
    <t>druh</t>
  </si>
  <si>
    <t xml:space="preserve">celkem </t>
  </si>
  <si>
    <t>transfery</t>
  </si>
  <si>
    <t>odpisy majetku</t>
  </si>
  <si>
    <t>zůstatková cena prodaného majetku</t>
  </si>
  <si>
    <t>městská zeleň a ochrana životního prostředí</t>
  </si>
  <si>
    <t>územní rozvoj a rozvoj bydlení</t>
  </si>
  <si>
    <t xml:space="preserve">sociální věci a zdravotnictví </t>
  </si>
  <si>
    <t>prodej pozemků</t>
  </si>
  <si>
    <t>místní správa a zastupitelstvo obcí</t>
  </si>
  <si>
    <t>ostatní činnosti</t>
  </si>
  <si>
    <t>Ostatní zdaňovaná činnost, odbory (v tis.)</t>
  </si>
  <si>
    <t>Správní firmy (v tis.)</t>
  </si>
  <si>
    <t xml:space="preserve">prodej majetku </t>
  </si>
  <si>
    <t>tvorba rezerv</t>
  </si>
  <si>
    <t xml:space="preserve"> </t>
  </si>
  <si>
    <t>Příjmy závěrečných účtů 2021</t>
  </si>
  <si>
    <t>rok 
v tis. Kč</t>
  </si>
  <si>
    <t>Výdaje závěrečných účtů 2021</t>
  </si>
  <si>
    <t>(v tis. Kč)</t>
  </si>
  <si>
    <t>Hospodářská (zdaňovaná) činnost 2021 správní firmy</t>
  </si>
  <si>
    <t>Hospodářská (zdaňovaná)  činnost 2021 odbory</t>
  </si>
  <si>
    <t>Hospodářská (zdaňovaná) činnost 2021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</si>
</sst>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1"/>
    <xf numFmtId="0" fontId="6" fillId="0" borderId="0" xfId="2"/>
    <xf numFmtId="165" fontId="6" fillId="0" borderId="0" xfId="2" applyNumberForma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6" xfId="0" applyFont="1" applyFill="1" applyBorder="1" applyAlignment="1">
      <alignment vertical="center"/>
    </xf>
    <xf numFmtId="164" fontId="10" fillId="0" borderId="45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0" fillId="0" borderId="6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64" fontId="10" fillId="0" borderId="11" xfId="0" applyNumberFormat="1" applyFont="1" applyFill="1" applyBorder="1" applyAlignment="1">
      <alignment vertical="center"/>
    </xf>
    <xf numFmtId="164" fontId="9" fillId="4" borderId="9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164" fontId="9" fillId="4" borderId="53" xfId="0" applyNumberFormat="1" applyFont="1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164" fontId="10" fillId="0" borderId="54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164" fontId="10" fillId="0" borderId="4" xfId="0" applyNumberFormat="1" applyFont="1" applyFill="1" applyBorder="1" applyAlignment="1">
      <alignment vertical="center"/>
    </xf>
    <xf numFmtId="165" fontId="10" fillId="0" borderId="35" xfId="2" applyNumberFormat="1" applyFont="1" applyBorder="1" applyAlignment="1">
      <alignment vertical="center"/>
    </xf>
    <xf numFmtId="164" fontId="10" fillId="0" borderId="27" xfId="2" applyNumberFormat="1" applyFont="1" applyBorder="1" applyAlignment="1">
      <alignment vertical="center"/>
    </xf>
    <xf numFmtId="164" fontId="10" fillId="0" borderId="28" xfId="2" applyNumberFormat="1" applyFont="1" applyBorder="1" applyAlignment="1">
      <alignment vertical="center"/>
    </xf>
    <xf numFmtId="164" fontId="10" fillId="0" borderId="16" xfId="2" applyNumberFormat="1" applyFont="1" applyBorder="1" applyAlignment="1">
      <alignment vertical="center"/>
    </xf>
    <xf numFmtId="164" fontId="10" fillId="0" borderId="21" xfId="2" applyNumberFormat="1" applyFont="1" applyBorder="1" applyAlignment="1">
      <alignment vertical="center"/>
    </xf>
    <xf numFmtId="164" fontId="10" fillId="0" borderId="32" xfId="2" applyNumberFormat="1" applyFont="1" applyBorder="1" applyAlignment="1">
      <alignment vertical="center"/>
    </xf>
    <xf numFmtId="165" fontId="10" fillId="0" borderId="36" xfId="2" applyNumberFormat="1" applyFont="1" applyBorder="1" applyAlignment="1">
      <alignment vertical="center"/>
    </xf>
    <xf numFmtId="164" fontId="10" fillId="0" borderId="18" xfId="2" applyNumberFormat="1" applyFont="1" applyBorder="1" applyAlignment="1">
      <alignment vertical="center"/>
    </xf>
    <xf numFmtId="164" fontId="10" fillId="0" borderId="22" xfId="2" applyNumberFormat="1" applyFont="1" applyBorder="1" applyAlignment="1">
      <alignment vertical="center"/>
    </xf>
    <xf numFmtId="164" fontId="10" fillId="0" borderId="17" xfId="2" applyNumberFormat="1" applyFont="1" applyBorder="1" applyAlignment="1">
      <alignment vertical="center"/>
    </xf>
    <xf numFmtId="164" fontId="10" fillId="0" borderId="26" xfId="2" applyNumberFormat="1" applyFont="1" applyBorder="1" applyAlignment="1">
      <alignment vertical="center"/>
    </xf>
    <xf numFmtId="0" fontId="10" fillId="0" borderId="36" xfId="2" applyFont="1" applyBorder="1" applyAlignment="1">
      <alignment vertical="center"/>
    </xf>
    <xf numFmtId="165" fontId="10" fillId="0" borderId="36" xfId="2" applyNumberFormat="1" applyFont="1" applyFill="1" applyBorder="1" applyAlignment="1">
      <alignment vertical="center"/>
    </xf>
    <xf numFmtId="164" fontId="10" fillId="0" borderId="18" xfId="2" applyNumberFormat="1" applyFont="1" applyFill="1" applyBorder="1" applyAlignment="1">
      <alignment vertical="center"/>
    </xf>
    <xf numFmtId="164" fontId="10" fillId="0" borderId="22" xfId="2" applyNumberFormat="1" applyFont="1" applyFill="1" applyBorder="1" applyAlignment="1">
      <alignment vertical="center"/>
    </xf>
    <xf numFmtId="164" fontId="10" fillId="0" borderId="17" xfId="2" applyNumberFormat="1" applyFont="1" applyFill="1" applyBorder="1" applyAlignment="1">
      <alignment vertical="center"/>
    </xf>
    <xf numFmtId="164" fontId="10" fillId="0" borderId="26" xfId="2" applyNumberFormat="1" applyFont="1" applyFill="1" applyBorder="1" applyAlignment="1">
      <alignment vertical="center"/>
    </xf>
    <xf numFmtId="164" fontId="10" fillId="0" borderId="32" xfId="2" applyNumberFormat="1" applyFont="1" applyFill="1" applyBorder="1" applyAlignment="1">
      <alignment vertical="center"/>
    </xf>
    <xf numFmtId="165" fontId="10" fillId="0" borderId="37" xfId="2" applyNumberFormat="1" applyFont="1" applyBorder="1" applyAlignment="1">
      <alignment vertical="center"/>
    </xf>
    <xf numFmtId="164" fontId="10" fillId="0" borderId="20" xfId="2" applyNumberFormat="1" applyFont="1" applyBorder="1" applyAlignment="1">
      <alignment vertical="center"/>
    </xf>
    <xf numFmtId="164" fontId="10" fillId="0" borderId="23" xfId="2" applyNumberFormat="1" applyFont="1" applyBorder="1" applyAlignment="1">
      <alignment vertical="center"/>
    </xf>
    <xf numFmtId="164" fontId="10" fillId="0" borderId="19" xfId="2" applyNumberFormat="1" applyFont="1" applyBorder="1" applyAlignment="1">
      <alignment vertical="center"/>
    </xf>
    <xf numFmtId="165" fontId="10" fillId="0" borderId="15" xfId="2" applyNumberFormat="1" applyFont="1" applyBorder="1" applyAlignment="1">
      <alignment vertical="center"/>
    </xf>
    <xf numFmtId="164" fontId="10" fillId="0" borderId="15" xfId="0" applyNumberFormat="1" applyFont="1" applyFill="1" applyBorder="1" applyAlignment="1">
      <alignment vertical="center"/>
    </xf>
    <xf numFmtId="164" fontId="10" fillId="0" borderId="21" xfId="0" applyNumberFormat="1" applyFont="1" applyFill="1" applyBorder="1" applyAlignment="1">
      <alignment vertical="center"/>
    </xf>
    <xf numFmtId="164" fontId="10" fillId="0" borderId="15" xfId="2" applyNumberFormat="1" applyFont="1" applyBorder="1" applyAlignment="1">
      <alignment vertical="center"/>
    </xf>
    <xf numFmtId="164" fontId="10" fillId="0" borderId="26" xfId="0" applyNumberFormat="1" applyFont="1" applyFill="1" applyBorder="1" applyAlignment="1">
      <alignment vertical="center"/>
    </xf>
    <xf numFmtId="165" fontId="10" fillId="0" borderId="17" xfId="2" applyNumberFormat="1" applyFont="1" applyBorder="1" applyAlignment="1">
      <alignment vertical="center"/>
    </xf>
    <xf numFmtId="164" fontId="10" fillId="0" borderId="17" xfId="0" applyNumberFormat="1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vertical="center"/>
    </xf>
    <xf numFmtId="165" fontId="10" fillId="0" borderId="17" xfId="2" applyNumberFormat="1" applyFont="1" applyFill="1" applyBorder="1" applyAlignment="1">
      <alignment vertical="center"/>
    </xf>
    <xf numFmtId="165" fontId="10" fillId="0" borderId="19" xfId="2" applyNumberFormat="1" applyFont="1" applyBorder="1" applyAlignment="1">
      <alignment vertical="center"/>
    </xf>
    <xf numFmtId="164" fontId="10" fillId="0" borderId="19" xfId="0" applyNumberFormat="1" applyFont="1" applyFill="1" applyBorder="1" applyAlignment="1">
      <alignment vertical="center"/>
    </xf>
    <xf numFmtId="164" fontId="10" fillId="0" borderId="23" xfId="0" applyNumberFormat="1" applyFont="1" applyFill="1" applyBorder="1" applyAlignment="1">
      <alignment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44" xfId="2" applyFont="1" applyFill="1" applyBorder="1" applyAlignment="1">
      <alignment horizontal="center" vertical="center" wrapText="1"/>
    </xf>
    <xf numFmtId="0" fontId="9" fillId="2" borderId="46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164" fontId="9" fillId="4" borderId="43" xfId="2" applyNumberFormat="1" applyFont="1" applyFill="1" applyBorder="1" applyAlignment="1">
      <alignment vertical="center"/>
    </xf>
    <xf numFmtId="165" fontId="9" fillId="4" borderId="12" xfId="2" applyNumberFormat="1" applyFont="1" applyFill="1" applyBorder="1" applyAlignment="1">
      <alignment vertical="center"/>
    </xf>
    <xf numFmtId="164" fontId="9" fillId="4" borderId="14" xfId="2" applyNumberFormat="1" applyFont="1" applyFill="1" applyBorder="1" applyAlignment="1">
      <alignment vertical="center"/>
    </xf>
    <xf numFmtId="164" fontId="9" fillId="4" borderId="10" xfId="2" applyNumberFormat="1" applyFont="1" applyFill="1" applyBorder="1" applyAlignment="1">
      <alignment vertical="center"/>
    </xf>
    <xf numFmtId="164" fontId="9" fillId="4" borderId="12" xfId="2" applyNumberFormat="1" applyFont="1" applyFill="1" applyBorder="1" applyAlignment="1">
      <alignment vertical="center"/>
    </xf>
    <xf numFmtId="165" fontId="9" fillId="4" borderId="38" xfId="2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56" xfId="0" applyNumberFormat="1" applyFont="1" applyFill="1" applyBorder="1" applyAlignment="1">
      <alignment horizontal="center" vertical="center"/>
    </xf>
    <xf numFmtId="164" fontId="10" fillId="0" borderId="57" xfId="2" applyNumberFormat="1" applyFont="1" applyBorder="1" applyAlignment="1">
      <alignment vertical="center"/>
    </xf>
    <xf numFmtId="164" fontId="10" fillId="0" borderId="57" xfId="2" applyNumberFormat="1" applyFont="1" applyFill="1" applyBorder="1" applyAlignment="1">
      <alignment vertical="center"/>
    </xf>
    <xf numFmtId="164" fontId="10" fillId="0" borderId="58" xfId="2" applyNumberFormat="1" applyFont="1" applyBorder="1" applyAlignment="1">
      <alignment vertical="center"/>
    </xf>
    <xf numFmtId="164" fontId="10" fillId="0" borderId="59" xfId="2" applyNumberFormat="1" applyFont="1" applyBorder="1" applyAlignment="1">
      <alignment vertical="center"/>
    </xf>
    <xf numFmtId="164" fontId="10" fillId="0" borderId="60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164" fontId="10" fillId="0" borderId="44" xfId="0" applyNumberFormat="1" applyFont="1" applyFill="1" applyBorder="1" applyAlignment="1">
      <alignment vertical="center"/>
    </xf>
    <xf numFmtId="164" fontId="9" fillId="3" borderId="43" xfId="0" applyNumberFormat="1" applyFont="1" applyFill="1" applyBorder="1" applyAlignment="1">
      <alignment vertical="center"/>
    </xf>
    <xf numFmtId="164" fontId="10" fillId="0" borderId="48" xfId="0" applyNumberFormat="1" applyFont="1" applyFill="1" applyBorder="1" applyAlignment="1">
      <alignment vertical="center"/>
    </xf>
    <xf numFmtId="164" fontId="10" fillId="0" borderId="61" xfId="0" applyNumberFormat="1" applyFont="1" applyFill="1" applyBorder="1" applyAlignment="1">
      <alignment vertical="center"/>
    </xf>
    <xf numFmtId="164" fontId="9" fillId="4" borderId="62" xfId="0" applyNumberFormat="1" applyFont="1" applyFill="1" applyBorder="1" applyAlignment="1">
      <alignment vertical="center"/>
    </xf>
    <xf numFmtId="164" fontId="10" fillId="0" borderId="63" xfId="0" applyNumberFormat="1" applyFont="1" applyFill="1" applyBorder="1" applyAlignment="1">
      <alignment vertical="center"/>
    </xf>
    <xf numFmtId="164" fontId="10" fillId="0" borderId="64" xfId="0" applyNumberFormat="1" applyFont="1" applyFill="1" applyBorder="1" applyAlignment="1">
      <alignment vertical="center"/>
    </xf>
    <xf numFmtId="164" fontId="10" fillId="0" borderId="65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9" fillId="4" borderId="66" xfId="2" applyNumberFormat="1" applyFont="1" applyFill="1" applyBorder="1" applyAlignment="1">
      <alignment vertical="center"/>
    </xf>
    <xf numFmtId="164" fontId="9" fillId="4" borderId="52" xfId="2" applyNumberFormat="1" applyFont="1" applyFill="1" applyBorder="1" applyAlignment="1">
      <alignment vertical="center"/>
    </xf>
    <xf numFmtId="164" fontId="10" fillId="0" borderId="67" xfId="2" applyNumberFormat="1" applyFont="1" applyBorder="1" applyAlignment="1">
      <alignment vertical="center"/>
    </xf>
    <xf numFmtId="164" fontId="9" fillId="4" borderId="4" xfId="2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164" fontId="10" fillId="0" borderId="69" xfId="0" applyNumberFormat="1" applyFont="1" applyFill="1" applyBorder="1" applyAlignment="1">
      <alignment vertical="center"/>
    </xf>
    <xf numFmtId="164" fontId="9" fillId="3" borderId="70" xfId="0" applyNumberFormat="1" applyFont="1" applyFill="1" applyBorder="1" applyAlignment="1">
      <alignment vertical="center"/>
    </xf>
    <xf numFmtId="164" fontId="10" fillId="0" borderId="29" xfId="0" applyNumberFormat="1" applyFont="1" applyFill="1" applyBorder="1" applyAlignment="1">
      <alignment vertical="center"/>
    </xf>
    <xf numFmtId="164" fontId="9" fillId="4" borderId="71" xfId="0" applyNumberFormat="1" applyFont="1" applyFill="1" applyBorder="1" applyAlignment="1">
      <alignment vertical="center"/>
    </xf>
    <xf numFmtId="164" fontId="10" fillId="0" borderId="72" xfId="0" applyNumberFormat="1" applyFont="1" applyFill="1" applyBorder="1" applyAlignment="1">
      <alignment vertical="center"/>
    </xf>
    <xf numFmtId="164" fontId="10" fillId="0" borderId="73" xfId="0" applyNumberFormat="1" applyFont="1" applyFill="1" applyBorder="1" applyAlignment="1">
      <alignment vertical="center"/>
    </xf>
    <xf numFmtId="164" fontId="9" fillId="4" borderId="74" xfId="0" applyNumberFormat="1" applyFont="1" applyFill="1" applyBorder="1" applyAlignment="1">
      <alignment vertical="center"/>
    </xf>
    <xf numFmtId="164" fontId="10" fillId="0" borderId="75" xfId="2" applyNumberFormat="1" applyFont="1" applyBorder="1" applyAlignment="1">
      <alignment vertical="center"/>
    </xf>
    <xf numFmtId="164" fontId="10" fillId="0" borderId="76" xfId="2" applyNumberFormat="1" applyFont="1" applyBorder="1" applyAlignment="1">
      <alignment vertical="center"/>
    </xf>
    <xf numFmtId="164" fontId="10" fillId="0" borderId="76" xfId="2" applyNumberFormat="1" applyFont="1" applyFill="1" applyBorder="1" applyAlignment="1">
      <alignment vertical="center"/>
    </xf>
    <xf numFmtId="164" fontId="10" fillId="0" borderId="77" xfId="2" applyNumberFormat="1" applyFont="1" applyBorder="1" applyAlignment="1">
      <alignment vertical="center"/>
    </xf>
    <xf numFmtId="164" fontId="9" fillId="4" borderId="78" xfId="2" applyNumberFormat="1" applyFont="1" applyFill="1" applyBorder="1" applyAlignment="1">
      <alignment vertical="center"/>
    </xf>
    <xf numFmtId="164" fontId="9" fillId="4" borderId="70" xfId="2" applyNumberFormat="1" applyFont="1" applyFill="1" applyBorder="1" applyAlignment="1">
      <alignment vertical="center"/>
    </xf>
    <xf numFmtId="164" fontId="10" fillId="0" borderId="79" xfId="2" applyNumberFormat="1" applyFont="1" applyBorder="1" applyAlignment="1">
      <alignment vertical="center"/>
    </xf>
    <xf numFmtId="164" fontId="10" fillId="0" borderId="80" xfId="2" applyNumberFormat="1" applyFont="1" applyBorder="1" applyAlignment="1">
      <alignment vertical="center"/>
    </xf>
    <xf numFmtId="164" fontId="10" fillId="0" borderId="75" xfId="0" applyNumberFormat="1" applyFont="1" applyFill="1" applyBorder="1" applyAlignment="1">
      <alignment vertical="center"/>
    </xf>
    <xf numFmtId="164" fontId="10" fillId="0" borderId="76" xfId="0" applyNumberFormat="1" applyFont="1" applyFill="1" applyBorder="1" applyAlignment="1">
      <alignment vertical="center"/>
    </xf>
    <xf numFmtId="164" fontId="10" fillId="0" borderId="81" xfId="2" applyNumberFormat="1" applyFont="1" applyBorder="1" applyAlignment="1">
      <alignment vertical="center"/>
    </xf>
    <xf numFmtId="164" fontId="10" fillId="0" borderId="54" xfId="2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2" borderId="4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9" fillId="4" borderId="51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65" xfId="0" applyFont="1" applyFill="1" applyBorder="1" applyAlignment="1">
      <alignment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9" fillId="4" borderId="49" xfId="0" applyNumberFormat="1" applyFont="1" applyFill="1" applyBorder="1" applyAlignment="1">
      <alignment horizontal="left" vertical="center"/>
    </xf>
    <xf numFmtId="0" fontId="9" fillId="4" borderId="53" xfId="0" applyFont="1" applyFill="1" applyBorder="1" applyAlignment="1">
      <alignment horizontal="left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5" fontId="9" fillId="4" borderId="41" xfId="2" applyNumberFormat="1" applyFont="1" applyFill="1" applyBorder="1" applyAlignment="1">
      <alignment vertical="center"/>
    </xf>
    <xf numFmtId="0" fontId="9" fillId="4" borderId="42" xfId="2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 textRotation="90"/>
    </xf>
    <xf numFmtId="0" fontId="9" fillId="0" borderId="39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165" fontId="9" fillId="2" borderId="30" xfId="2" applyNumberFormat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9" fillId="0" borderId="40" xfId="2" applyFont="1" applyBorder="1" applyAlignment="1">
      <alignment horizontal="center" vertical="center" textRotation="90"/>
    </xf>
    <xf numFmtId="0" fontId="9" fillId="2" borderId="2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165" fontId="9" fillId="2" borderId="24" xfId="2" applyNumberFormat="1" applyFont="1" applyFill="1" applyBorder="1" applyAlignment="1">
      <alignment horizontal="center" vertical="center" wrapText="1"/>
    </xf>
    <xf numFmtId="165" fontId="9" fillId="2" borderId="25" xfId="2" applyNumberFormat="1" applyFont="1" applyFill="1" applyBorder="1" applyAlignment="1">
      <alignment horizontal="center" vertical="center" wrapText="1"/>
    </xf>
    <xf numFmtId="165" fontId="9" fillId="2" borderId="29" xfId="2" applyNumberFormat="1" applyFont="1" applyFill="1" applyBorder="1" applyAlignment="1">
      <alignment horizontal="center" vertical="center" wrapText="1"/>
    </xf>
    <xf numFmtId="165" fontId="9" fillId="2" borderId="68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9" fillId="2" borderId="82" xfId="2" applyFont="1" applyFill="1" applyBorder="1" applyAlignment="1">
      <alignment horizontal="center" vertical="center" wrapText="1"/>
    </xf>
    <xf numFmtId="0" fontId="9" fillId="2" borderId="83" xfId="2" applyFont="1" applyFill="1" applyBorder="1" applyAlignment="1">
      <alignment horizontal="center" vertical="center" wrapText="1"/>
    </xf>
    <xf numFmtId="164" fontId="10" fillId="0" borderId="84" xfId="2" applyNumberFormat="1" applyFont="1" applyBorder="1" applyAlignment="1">
      <alignment vertical="center"/>
    </xf>
    <xf numFmtId="164" fontId="10" fillId="0" borderId="85" xfId="2" applyNumberFormat="1" applyFont="1" applyBorder="1" applyAlignment="1">
      <alignment vertical="center"/>
    </xf>
    <xf numFmtId="164" fontId="10" fillId="0" borderId="85" xfId="2" applyNumberFormat="1" applyFont="1" applyFill="1" applyBorder="1" applyAlignment="1">
      <alignment vertical="center"/>
    </xf>
    <xf numFmtId="164" fontId="10" fillId="0" borderId="86" xfId="2" applyNumberFormat="1" applyFont="1" applyBorder="1" applyAlignment="1">
      <alignment vertical="center"/>
    </xf>
    <xf numFmtId="164" fontId="9" fillId="4" borderId="87" xfId="2" applyNumberFormat="1" applyFont="1" applyFill="1" applyBorder="1" applyAlignment="1">
      <alignment vertical="center"/>
    </xf>
    <xf numFmtId="164" fontId="10" fillId="0" borderId="88" xfId="2" applyNumberFormat="1" applyFont="1" applyBorder="1" applyAlignment="1">
      <alignment vertical="center"/>
    </xf>
    <xf numFmtId="164" fontId="9" fillId="4" borderId="89" xfId="2" applyNumberFormat="1" applyFont="1" applyFill="1" applyBorder="1" applyAlignment="1">
      <alignment vertical="center"/>
    </xf>
    <xf numFmtId="0" fontId="10" fillId="2" borderId="90" xfId="0" applyFont="1" applyFill="1" applyBorder="1" applyAlignment="1">
      <alignment vertical="center"/>
    </xf>
    <xf numFmtId="0" fontId="10" fillId="2" borderId="91" xfId="0" applyFont="1" applyFill="1" applyBorder="1" applyAlignment="1">
      <alignment vertical="center"/>
    </xf>
    <xf numFmtId="165" fontId="10" fillId="0" borderId="84" xfId="2" applyNumberFormat="1" applyFont="1" applyBorder="1" applyAlignment="1">
      <alignment vertical="center"/>
    </xf>
    <xf numFmtId="165" fontId="10" fillId="0" borderId="85" xfId="2" applyNumberFormat="1" applyFont="1" applyBorder="1" applyAlignment="1">
      <alignment vertical="center"/>
    </xf>
    <xf numFmtId="0" fontId="10" fillId="0" borderId="85" xfId="2" applyFont="1" applyBorder="1" applyAlignment="1">
      <alignment vertical="center"/>
    </xf>
    <xf numFmtId="165" fontId="10" fillId="0" borderId="85" xfId="2" applyNumberFormat="1" applyFont="1" applyFill="1" applyBorder="1" applyAlignment="1">
      <alignment vertical="center"/>
    </xf>
    <xf numFmtId="165" fontId="10" fillId="0" borderId="86" xfId="2" applyNumberFormat="1" applyFont="1" applyBorder="1" applyAlignment="1">
      <alignment vertical="center"/>
    </xf>
    <xf numFmtId="165" fontId="9" fillId="4" borderId="87" xfId="2" applyNumberFormat="1" applyFont="1" applyFill="1" applyBorder="1" applyAlignment="1">
      <alignment vertical="center"/>
    </xf>
    <xf numFmtId="165" fontId="10" fillId="0" borderId="21" xfId="2" applyNumberFormat="1" applyFont="1" applyBorder="1" applyAlignment="1">
      <alignment vertical="center"/>
    </xf>
    <xf numFmtId="165" fontId="10" fillId="0" borderId="22" xfId="2" applyNumberFormat="1" applyFont="1" applyBorder="1" applyAlignment="1">
      <alignment vertical="center"/>
    </xf>
    <xf numFmtId="165" fontId="10" fillId="0" borderId="22" xfId="2" applyNumberFormat="1" applyFont="1" applyFill="1" applyBorder="1" applyAlignment="1">
      <alignment vertical="center"/>
    </xf>
    <xf numFmtId="165" fontId="10" fillId="0" borderId="23" xfId="2" applyNumberFormat="1" applyFont="1" applyBorder="1" applyAlignment="1">
      <alignment vertical="center"/>
    </xf>
    <xf numFmtId="165" fontId="9" fillId="4" borderId="10" xfId="2" applyNumberFormat="1" applyFont="1" applyFill="1" applyBorder="1" applyAlignment="1">
      <alignment vertical="center"/>
    </xf>
    <xf numFmtId="0" fontId="9" fillId="4" borderId="92" xfId="2" applyFont="1" applyFill="1" applyBorder="1" applyAlignment="1">
      <alignment vertical="center"/>
    </xf>
  </cellXfs>
  <cellStyles count="4">
    <cellStyle name="čárky 2" xfId="3"/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7"/>
  <sheetViews>
    <sheetView view="pageBreakPreview" zoomScale="90" zoomScaleNormal="90" zoomScaleSheetLayoutView="90" workbookViewId="0">
      <selection activeCell="R14" sqref="R14"/>
    </sheetView>
  </sheetViews>
  <sheetFormatPr defaultColWidth="9.109375" defaultRowHeight="13.2" x14ac:dyDescent="0.25"/>
  <cols>
    <col min="1" max="1" width="9.109375" style="1" customWidth="1"/>
    <col min="2" max="2" width="31.5546875" style="1" customWidth="1"/>
    <col min="3" max="3" width="12.5546875" style="1" customWidth="1"/>
    <col min="4" max="12" width="12.5546875" style="1" hidden="1" customWidth="1"/>
    <col min="13" max="13" width="9.109375" style="1"/>
    <col min="14" max="14" width="11.6640625" style="1" customWidth="1"/>
    <col min="15" max="15" width="15.6640625" style="1" customWidth="1"/>
    <col min="16" max="16384" width="9.109375" style="1"/>
  </cols>
  <sheetData>
    <row r="1" spans="1:15" s="17" customFormat="1" ht="39.75" customHeight="1" thickBot="1" x14ac:dyDescent="0.3">
      <c r="A1" s="129" t="s">
        <v>74</v>
      </c>
      <c r="B1" s="130"/>
      <c r="C1" s="130"/>
      <c r="D1" s="130"/>
      <c r="E1" s="130"/>
      <c r="F1" s="130"/>
      <c r="G1" s="130"/>
      <c r="H1" s="131"/>
      <c r="I1" s="131"/>
      <c r="J1" s="131"/>
      <c r="K1" s="131"/>
      <c r="L1" s="131"/>
    </row>
    <row r="2" spans="1:15" ht="33.75" customHeight="1" x14ac:dyDescent="0.25">
      <c r="A2" s="132" t="s">
        <v>18</v>
      </c>
      <c r="B2" s="134" t="s">
        <v>19</v>
      </c>
      <c r="C2" s="176" t="s">
        <v>75</v>
      </c>
      <c r="D2" s="149"/>
      <c r="E2" s="149"/>
      <c r="F2" s="149"/>
      <c r="G2" s="149"/>
      <c r="H2" s="149"/>
      <c r="I2" s="149"/>
      <c r="J2" s="149"/>
      <c r="K2" s="149"/>
      <c r="L2" s="150"/>
    </row>
    <row r="3" spans="1:15" ht="33.75" customHeight="1" x14ac:dyDescent="0.25">
      <c r="A3" s="133"/>
      <c r="B3" s="135"/>
      <c r="C3" s="91">
        <v>2021</v>
      </c>
      <c r="D3" s="109">
        <v>2022</v>
      </c>
      <c r="E3" s="109">
        <v>2023</v>
      </c>
      <c r="F3" s="109">
        <v>2024</v>
      </c>
      <c r="G3" s="109">
        <v>2025</v>
      </c>
      <c r="H3" s="109">
        <v>2026</v>
      </c>
      <c r="I3" s="109">
        <v>2027</v>
      </c>
      <c r="J3" s="109">
        <v>2028</v>
      </c>
      <c r="K3" s="109">
        <v>2029</v>
      </c>
      <c r="L3" s="109">
        <v>2030</v>
      </c>
    </row>
    <row r="4" spans="1:15" ht="37.5" customHeight="1" x14ac:dyDescent="0.25">
      <c r="A4" s="138" t="s">
        <v>20</v>
      </c>
      <c r="B4" s="15" t="s">
        <v>21</v>
      </c>
      <c r="C4" s="18">
        <v>117534</v>
      </c>
      <c r="D4" s="18"/>
      <c r="E4" s="18"/>
      <c r="F4" s="18"/>
      <c r="G4" s="18"/>
      <c r="H4" s="18"/>
      <c r="I4" s="18"/>
      <c r="J4" s="92"/>
      <c r="K4" s="18"/>
      <c r="L4" s="110"/>
    </row>
    <row r="5" spans="1:15" ht="37.5" customHeight="1" x14ac:dyDescent="0.25">
      <c r="A5" s="139"/>
      <c r="B5" s="15" t="s">
        <v>22</v>
      </c>
      <c r="C5" s="18">
        <v>43542.5</v>
      </c>
      <c r="D5" s="18"/>
      <c r="E5" s="18"/>
      <c r="F5" s="18"/>
      <c r="G5" s="18"/>
      <c r="H5" s="18"/>
      <c r="I5" s="18"/>
      <c r="J5" s="92"/>
      <c r="K5" s="18"/>
      <c r="L5" s="110"/>
    </row>
    <row r="6" spans="1:15" ht="37.5" hidden="1" customHeight="1" x14ac:dyDescent="0.25">
      <c r="A6" s="139"/>
      <c r="B6" s="19" t="s">
        <v>34</v>
      </c>
      <c r="C6" s="18">
        <v>0</v>
      </c>
      <c r="D6" s="18"/>
      <c r="E6" s="18"/>
      <c r="F6" s="18"/>
      <c r="G6" s="18"/>
      <c r="H6" s="18"/>
      <c r="I6" s="18"/>
      <c r="J6" s="92"/>
      <c r="K6" s="18"/>
      <c r="L6" s="110"/>
    </row>
    <row r="7" spans="1:15" ht="37.5" customHeight="1" thickBot="1" x14ac:dyDescent="0.3">
      <c r="A7" s="140"/>
      <c r="B7" s="22" t="s">
        <v>0</v>
      </c>
      <c r="C7" s="24">
        <f>SUM(C4:C5)</f>
        <v>161076.5</v>
      </c>
      <c r="D7" s="24">
        <f>SUM(D4:D6)</f>
        <v>0</v>
      </c>
      <c r="E7" s="24">
        <f>SUM(E4:E6)</f>
        <v>0</v>
      </c>
      <c r="F7" s="24">
        <f>SUM(F4:F6)</f>
        <v>0</v>
      </c>
      <c r="G7" s="24">
        <f>SUM(G4:G6)</f>
        <v>0</v>
      </c>
      <c r="H7" s="24">
        <f>SUM(H4:H6)</f>
        <v>0</v>
      </c>
      <c r="I7" s="24">
        <f>SUM(I4:I6)</f>
        <v>0</v>
      </c>
      <c r="J7" s="24">
        <f>SUM(J4:J6)</f>
        <v>0</v>
      </c>
      <c r="K7" s="24">
        <f>SUM(K4:K6)</f>
        <v>0</v>
      </c>
      <c r="L7" s="111">
        <f>SUM(L4:L6)</f>
        <v>0</v>
      </c>
    </row>
    <row r="8" spans="1:15" ht="37.5" customHeight="1" x14ac:dyDescent="0.25">
      <c r="A8" s="141" t="s">
        <v>60</v>
      </c>
      <c r="B8" s="25" t="s">
        <v>23</v>
      </c>
      <c r="C8" s="20">
        <f>129294.7+20032.4</f>
        <v>149327.1</v>
      </c>
      <c r="D8" s="20"/>
      <c r="E8" s="20"/>
      <c r="F8" s="20"/>
      <c r="G8" s="20"/>
      <c r="H8" s="20"/>
      <c r="I8" s="20"/>
      <c r="J8" s="94"/>
      <c r="K8" s="20"/>
      <c r="L8" s="112"/>
    </row>
    <row r="9" spans="1:15" ht="37.5" customHeight="1" x14ac:dyDescent="0.25">
      <c r="A9" s="142"/>
      <c r="B9" s="15" t="s">
        <v>24</v>
      </c>
      <c r="C9" s="18">
        <f>346607.7+25145.4</f>
        <v>371753.10000000003</v>
      </c>
      <c r="D9" s="18"/>
      <c r="E9" s="18"/>
      <c r="F9" s="18"/>
      <c r="G9" s="18"/>
      <c r="H9" s="18"/>
      <c r="I9" s="18"/>
      <c r="J9" s="92"/>
      <c r="K9" s="18"/>
      <c r="L9" s="110"/>
    </row>
    <row r="10" spans="1:15" ht="37.5" customHeight="1" x14ac:dyDescent="0.25">
      <c r="A10" s="142"/>
      <c r="B10" s="15" t="s">
        <v>25</v>
      </c>
      <c r="C10" s="18">
        <v>186953.8</v>
      </c>
      <c r="D10" s="18"/>
      <c r="E10" s="18"/>
      <c r="F10" s="18"/>
      <c r="G10" s="18"/>
      <c r="H10" s="16"/>
      <c r="I10" s="16"/>
      <c r="J10" s="95"/>
      <c r="K10" s="18"/>
      <c r="L10" s="110"/>
    </row>
    <row r="11" spans="1:15" ht="37.5" hidden="1" customHeight="1" x14ac:dyDescent="0.25">
      <c r="A11" s="142"/>
      <c r="B11" s="15" t="s">
        <v>26</v>
      </c>
      <c r="C11" s="18"/>
      <c r="D11" s="18"/>
      <c r="E11" s="18"/>
      <c r="F11" s="18"/>
      <c r="G11" s="18"/>
      <c r="H11" s="18"/>
      <c r="I11" s="18"/>
      <c r="J11" s="92"/>
      <c r="K11" s="18"/>
      <c r="L11" s="110"/>
    </row>
    <row r="12" spans="1:15" ht="37.5" hidden="1" customHeight="1" x14ac:dyDescent="0.25">
      <c r="A12" s="142"/>
      <c r="B12" s="19" t="s">
        <v>35</v>
      </c>
      <c r="C12" s="18"/>
      <c r="D12" s="18"/>
      <c r="E12" s="18"/>
      <c r="F12" s="18"/>
      <c r="G12" s="18"/>
      <c r="H12" s="18"/>
      <c r="I12" s="18"/>
      <c r="J12" s="92"/>
      <c r="K12" s="18"/>
      <c r="L12" s="110"/>
    </row>
    <row r="13" spans="1:15" ht="37.5" customHeight="1" thickBot="1" x14ac:dyDescent="0.3">
      <c r="A13" s="143"/>
      <c r="B13" s="23" t="s">
        <v>0</v>
      </c>
      <c r="C13" s="24">
        <f t="shared" ref="C13" si="0">SUM(C8:C12)</f>
        <v>708034</v>
      </c>
      <c r="D13" s="24">
        <f t="shared" ref="D13:G13" si="1">SUM(D8:D12)</f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ref="H13:I13" si="2">SUM(H8:H12)</f>
        <v>0</v>
      </c>
      <c r="I13" s="24">
        <f t="shared" si="2"/>
        <v>0</v>
      </c>
      <c r="J13" s="93">
        <f>SUM(J8:J12)</f>
        <v>0</v>
      </c>
      <c r="K13" s="24">
        <f>SUM(K8:K12)</f>
        <v>0</v>
      </c>
      <c r="L13" s="111">
        <f>SUM(L8:L12)</f>
        <v>0</v>
      </c>
      <c r="N13" s="106"/>
      <c r="O13" s="106"/>
    </row>
    <row r="14" spans="1:15" ht="45.75" customHeight="1" thickBot="1" x14ac:dyDescent="0.3">
      <c r="A14" s="144" t="s">
        <v>27</v>
      </c>
      <c r="B14" s="145"/>
      <c r="C14" s="21">
        <f t="shared" ref="C14" si="3">C7+C13</f>
        <v>869110.5</v>
      </c>
      <c r="D14" s="21">
        <f t="shared" ref="D14:E14" si="4">D7+D13</f>
        <v>0</v>
      </c>
      <c r="E14" s="21">
        <f t="shared" si="4"/>
        <v>0</v>
      </c>
      <c r="F14" s="21">
        <f t="shared" ref="F14" si="5">F7+F13</f>
        <v>0</v>
      </c>
      <c r="G14" s="21">
        <f t="shared" ref="G14" si="6">G7+G13</f>
        <v>0</v>
      </c>
      <c r="H14" s="21">
        <f t="shared" ref="H14:J14" si="7">H7+H13</f>
        <v>0</v>
      </c>
      <c r="I14" s="21">
        <f t="shared" si="7"/>
        <v>0</v>
      </c>
      <c r="J14" s="21">
        <f t="shared" si="7"/>
        <v>0</v>
      </c>
      <c r="K14" s="21">
        <f t="shared" ref="K14:L14" si="8">K7+K13</f>
        <v>0</v>
      </c>
      <c r="L14" s="113">
        <f t="shared" si="8"/>
        <v>0</v>
      </c>
      <c r="N14" s="107"/>
      <c r="O14" s="107"/>
    </row>
    <row r="15" spans="1:15" ht="38.25" customHeight="1" thickBot="1" x14ac:dyDescent="0.3">
      <c r="A15" s="146" t="s">
        <v>1</v>
      </c>
      <c r="B15" s="147"/>
      <c r="C15" s="99">
        <v>166068.1</v>
      </c>
      <c r="D15" s="99"/>
      <c r="E15" s="99"/>
      <c r="F15" s="99"/>
      <c r="G15" s="99"/>
      <c r="H15" s="99"/>
      <c r="I15" s="99"/>
      <c r="J15" s="100"/>
      <c r="K15" s="115"/>
      <c r="L15" s="114"/>
      <c r="N15" s="106"/>
      <c r="O15" s="106"/>
    </row>
    <row r="16" spans="1:15" ht="60.75" customHeight="1" thickBot="1" x14ac:dyDescent="0.3">
      <c r="A16" s="136" t="s">
        <v>28</v>
      </c>
      <c r="B16" s="137"/>
      <c r="C16" s="21">
        <f t="shared" ref="C16" si="9">C15+C14</f>
        <v>1035178.6</v>
      </c>
      <c r="D16" s="21">
        <f t="shared" ref="D16:E16" si="10">D15+D14</f>
        <v>0</v>
      </c>
      <c r="E16" s="21">
        <f t="shared" si="10"/>
        <v>0</v>
      </c>
      <c r="F16" s="21">
        <f t="shared" ref="F16" si="11">F15+F14</f>
        <v>0</v>
      </c>
      <c r="G16" s="21">
        <f t="shared" ref="G16" si="12">G15+G14</f>
        <v>0</v>
      </c>
      <c r="H16" s="21">
        <f t="shared" ref="H16" si="13">H15+H14</f>
        <v>0</v>
      </c>
      <c r="I16" s="21">
        <v>820018.4</v>
      </c>
      <c r="J16" s="96">
        <f>SUM(J7+J13+J15)</f>
        <v>0</v>
      </c>
      <c r="K16" s="21">
        <f>SUM(K7+K13+K15)</f>
        <v>0</v>
      </c>
      <c r="L16" s="113">
        <f>SUM(L7+L13+L15)</f>
        <v>0</v>
      </c>
    </row>
    <row r="17" spans="9:11" x14ac:dyDescent="0.25">
      <c r="I17" s="82"/>
      <c r="J17" s="82"/>
      <c r="K17" s="82"/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A1:L1"/>
    <mergeCell ref="A2:A3"/>
    <mergeCell ref="B2:B3"/>
    <mergeCell ref="A16:B16"/>
    <mergeCell ref="A4:A7"/>
    <mergeCell ref="A8:A13"/>
    <mergeCell ref="A14:B14"/>
    <mergeCell ref="A15:B15"/>
    <mergeCell ref="C2:L2"/>
  </mergeCells>
  <phoneticPr fontId="2" type="noConversion"/>
  <printOptions horizontalCentered="1"/>
  <pageMargins left="0.70866141732283472" right="0.70866141732283472" top="0.74803149606299213" bottom="0.74803149606299213" header="0.74803149606299213" footer="0.31496062992125984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7"/>
  <sheetViews>
    <sheetView showGridLines="0" topLeftCell="A4" zoomScale="90" zoomScaleNormal="90" zoomScaleSheetLayoutView="100" workbookViewId="0">
      <selection activeCell="C16" sqref="C16"/>
    </sheetView>
  </sheetViews>
  <sheetFormatPr defaultColWidth="9.109375" defaultRowHeight="13.2" x14ac:dyDescent="0.25"/>
  <cols>
    <col min="1" max="1" width="7.109375" style="4" customWidth="1"/>
    <col min="2" max="2" width="32.88671875" style="4" customWidth="1"/>
    <col min="3" max="3" width="13.6640625" style="4" customWidth="1"/>
    <col min="4" max="6" width="11.44140625" style="4" hidden="1" customWidth="1"/>
    <col min="7" max="7" width="11.44140625" style="10" hidden="1" customWidth="1"/>
    <col min="8" max="8" width="11.44140625" style="11" hidden="1" customWidth="1"/>
    <col min="9" max="9" width="11.5546875" style="14" hidden="1" customWidth="1"/>
    <col min="10" max="10" width="12.44140625" style="90" hidden="1" customWidth="1"/>
    <col min="11" max="11" width="12.44140625" style="108" hidden="1" customWidth="1"/>
    <col min="12" max="12" width="12.33203125" style="4" hidden="1" customWidth="1"/>
    <col min="13" max="14" width="9.109375" style="4"/>
    <col min="15" max="15" width="15.5546875" style="4" customWidth="1"/>
    <col min="16" max="16" width="14.6640625" style="4" customWidth="1"/>
    <col min="17" max="16384" width="9.109375" style="4"/>
  </cols>
  <sheetData>
    <row r="1" spans="1:16" ht="39.75" customHeight="1" thickBot="1" x14ac:dyDescent="0.3">
      <c r="A1" s="151" t="s">
        <v>76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6" ht="24.75" customHeight="1" x14ac:dyDescent="0.25">
      <c r="A2" s="156" t="s">
        <v>36</v>
      </c>
      <c r="B2" s="134"/>
      <c r="C2" s="148" t="s">
        <v>55</v>
      </c>
      <c r="D2" s="149"/>
      <c r="E2" s="149"/>
      <c r="F2" s="149"/>
      <c r="G2" s="149"/>
      <c r="H2" s="149"/>
      <c r="I2" s="149"/>
      <c r="J2" s="149"/>
      <c r="K2" s="149"/>
      <c r="L2" s="150"/>
    </row>
    <row r="3" spans="1:16" ht="24.75" customHeight="1" x14ac:dyDescent="0.25">
      <c r="A3" s="157"/>
      <c r="B3" s="158"/>
      <c r="C3" s="105">
        <v>2021</v>
      </c>
      <c r="D3" s="109">
        <v>2022</v>
      </c>
      <c r="E3" s="109">
        <v>2023</v>
      </c>
      <c r="F3" s="109">
        <v>2024</v>
      </c>
      <c r="G3" s="109">
        <v>2025</v>
      </c>
      <c r="H3" s="109">
        <v>2026</v>
      </c>
      <c r="I3" s="109">
        <v>2027</v>
      </c>
      <c r="J3" s="109">
        <v>2028</v>
      </c>
      <c r="K3" s="109">
        <v>2029</v>
      </c>
      <c r="L3" s="109">
        <v>2030</v>
      </c>
    </row>
    <row r="4" spans="1:16" s="5" customFormat="1" ht="37.5" customHeight="1" x14ac:dyDescent="0.25">
      <c r="A4" s="28" t="s">
        <v>3</v>
      </c>
      <c r="B4" s="15" t="s">
        <v>64</v>
      </c>
      <c r="C4" s="18">
        <v>3932.6</v>
      </c>
      <c r="D4" s="18"/>
      <c r="E4" s="18"/>
      <c r="F4" s="18"/>
      <c r="G4" s="18"/>
      <c r="H4" s="18"/>
      <c r="I4" s="18"/>
      <c r="J4" s="92"/>
      <c r="K4" s="18"/>
      <c r="L4" s="110"/>
    </row>
    <row r="5" spans="1:16" s="2" customFormat="1" ht="37.5" customHeight="1" x14ac:dyDescent="0.25">
      <c r="A5" s="28" t="s">
        <v>4</v>
      </c>
      <c r="B5" s="26" t="s">
        <v>63</v>
      </c>
      <c r="C5" s="18">
        <v>99461.2</v>
      </c>
      <c r="D5" s="18"/>
      <c r="E5" s="18"/>
      <c r="F5" s="18"/>
      <c r="G5" s="18"/>
      <c r="H5" s="18"/>
      <c r="I5" s="18"/>
      <c r="J5" s="92"/>
      <c r="K5" s="18"/>
      <c r="L5" s="110"/>
      <c r="N5" s="27"/>
    </row>
    <row r="6" spans="1:16" s="2" customFormat="1" ht="37.5" customHeight="1" x14ac:dyDescent="0.25">
      <c r="A6" s="28" t="s">
        <v>5</v>
      </c>
      <c r="B6" s="15" t="s">
        <v>14</v>
      </c>
      <c r="C6" s="18">
        <v>21468</v>
      </c>
      <c r="D6" s="18"/>
      <c r="E6" s="18"/>
      <c r="F6" s="18"/>
      <c r="G6" s="18"/>
      <c r="H6" s="18"/>
      <c r="I6" s="18"/>
      <c r="J6" s="92"/>
      <c r="K6" s="18"/>
      <c r="L6" s="110"/>
    </row>
    <row r="7" spans="1:16" s="2" customFormat="1" ht="37.5" customHeight="1" x14ac:dyDescent="0.25">
      <c r="A7" s="28" t="s">
        <v>6</v>
      </c>
      <c r="B7" s="15" t="s">
        <v>13</v>
      </c>
      <c r="C7" s="18">
        <v>280686.90000000002</v>
      </c>
      <c r="D7" s="18"/>
      <c r="E7" s="18"/>
      <c r="F7" s="18"/>
      <c r="G7" s="18"/>
      <c r="H7" s="18"/>
      <c r="I7" s="18"/>
      <c r="J7" s="92"/>
      <c r="K7" s="18"/>
      <c r="L7" s="110"/>
    </row>
    <row r="8" spans="1:16" s="2" customFormat="1" ht="37.5" customHeight="1" x14ac:dyDescent="0.25">
      <c r="A8" s="28" t="s">
        <v>7</v>
      </c>
      <c r="B8" s="15" t="s">
        <v>65</v>
      </c>
      <c r="C8" s="18">
        <v>68420.3</v>
      </c>
      <c r="D8" s="18"/>
      <c r="E8" s="18"/>
      <c r="F8" s="18"/>
      <c r="G8" s="18"/>
      <c r="H8" s="18"/>
      <c r="I8" s="18"/>
      <c r="J8" s="92"/>
      <c r="K8" s="18"/>
      <c r="L8" s="110"/>
    </row>
    <row r="9" spans="1:16" s="2" customFormat="1" ht="37.5" customHeight="1" x14ac:dyDescent="0.25">
      <c r="A9" s="28" t="s">
        <v>8</v>
      </c>
      <c r="B9" s="15" t="s">
        <v>15</v>
      </c>
      <c r="C9" s="18">
        <v>24307.599999999999</v>
      </c>
      <c r="D9" s="18"/>
      <c r="E9" s="18"/>
      <c r="F9" s="18"/>
      <c r="G9" s="18"/>
      <c r="H9" s="18"/>
      <c r="I9" s="18"/>
      <c r="J9" s="92"/>
      <c r="K9" s="18"/>
      <c r="L9" s="110"/>
    </row>
    <row r="10" spans="1:16" s="2" customFormat="1" ht="37.5" customHeight="1" x14ac:dyDescent="0.25">
      <c r="A10" s="28" t="s">
        <v>9</v>
      </c>
      <c r="B10" s="15" t="s">
        <v>16</v>
      </c>
      <c r="C10" s="18">
        <v>6108.5</v>
      </c>
      <c r="D10" s="18"/>
      <c r="E10" s="18"/>
      <c r="F10" s="18"/>
      <c r="G10" s="18"/>
      <c r="H10" s="18"/>
      <c r="I10" s="18"/>
      <c r="J10" s="92"/>
      <c r="K10" s="18"/>
      <c r="L10" s="110"/>
    </row>
    <row r="11" spans="1:16" s="2" customFormat="1" ht="37.5" customHeight="1" x14ac:dyDescent="0.25">
      <c r="A11" s="28" t="s">
        <v>10</v>
      </c>
      <c r="B11" s="15" t="s">
        <v>17</v>
      </c>
      <c r="C11" s="18">
        <v>170310.5</v>
      </c>
      <c r="D11" s="18"/>
      <c r="E11" s="18"/>
      <c r="F11" s="18"/>
      <c r="G11" s="18"/>
      <c r="H11" s="18"/>
      <c r="I11" s="18"/>
      <c r="J11" s="92"/>
      <c r="K11" s="18"/>
      <c r="L11" s="110"/>
    </row>
    <row r="12" spans="1:16" s="2" customFormat="1" ht="37.5" customHeight="1" x14ac:dyDescent="0.25">
      <c r="A12" s="28" t="s">
        <v>11</v>
      </c>
      <c r="B12" s="15" t="s">
        <v>67</v>
      </c>
      <c r="C12" s="18">
        <v>357030.7</v>
      </c>
      <c r="D12" s="18"/>
      <c r="E12" s="18"/>
      <c r="F12" s="18"/>
      <c r="G12" s="18"/>
      <c r="H12" s="18"/>
      <c r="I12" s="18"/>
      <c r="J12" s="92"/>
      <c r="K12" s="18"/>
      <c r="L12" s="110"/>
      <c r="O12" s="5"/>
      <c r="P12" s="5"/>
    </row>
    <row r="13" spans="1:16" s="2" customFormat="1" ht="37.5" customHeight="1" x14ac:dyDescent="0.25">
      <c r="A13" s="83" t="s">
        <v>12</v>
      </c>
      <c r="B13" s="32" t="s">
        <v>68</v>
      </c>
      <c r="C13" s="33">
        <v>3452.3</v>
      </c>
      <c r="D13" s="33"/>
      <c r="E13" s="33"/>
      <c r="F13" s="33"/>
      <c r="G13" s="33"/>
      <c r="H13" s="33"/>
      <c r="I13" s="33"/>
      <c r="J13" s="97"/>
      <c r="K13" s="18"/>
      <c r="L13" s="110"/>
      <c r="O13" s="5"/>
      <c r="P13" s="5"/>
    </row>
    <row r="14" spans="1:16" s="2" customFormat="1" ht="37.5" hidden="1" customHeight="1" thickBot="1" x14ac:dyDescent="0.3">
      <c r="A14" s="84" t="s">
        <v>2</v>
      </c>
      <c r="B14" s="30" t="s">
        <v>1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98">
        <v>0</v>
      </c>
      <c r="K14" s="18"/>
      <c r="L14" s="110"/>
      <c r="O14" s="5"/>
      <c r="P14" s="5"/>
    </row>
    <row r="15" spans="1:16" ht="41.25" customHeight="1" thickBot="1" x14ac:dyDescent="0.3">
      <c r="A15" s="154" t="s">
        <v>0</v>
      </c>
      <c r="B15" s="155"/>
      <c r="C15" s="29">
        <f>SUM(C4:C14)</f>
        <v>1035178.6000000001</v>
      </c>
      <c r="D15" s="29">
        <f t="shared" ref="D15:E15" si="0">SUM(D4:D14)</f>
        <v>0</v>
      </c>
      <c r="E15" s="29">
        <f t="shared" si="0"/>
        <v>0</v>
      </c>
      <c r="F15" s="29">
        <f t="shared" ref="F15" si="1">SUM(F4:F14)</f>
        <v>0</v>
      </c>
      <c r="G15" s="29">
        <f t="shared" ref="G15" si="2">SUM(G4:G14)</f>
        <v>0</v>
      </c>
      <c r="H15" s="29">
        <f t="shared" ref="H15:L15" si="3">SUM(H4:H14)</f>
        <v>0</v>
      </c>
      <c r="I15" s="29">
        <f t="shared" si="3"/>
        <v>0</v>
      </c>
      <c r="J15" s="29">
        <f t="shared" si="3"/>
        <v>0</v>
      </c>
      <c r="K15" s="29">
        <f t="shared" ref="K15" si="4">SUM(K4:K14)</f>
        <v>0</v>
      </c>
      <c r="L15" s="116">
        <f t="shared" si="3"/>
        <v>0</v>
      </c>
      <c r="O15" s="107"/>
      <c r="P15" s="107"/>
    </row>
    <row r="16" spans="1:16" x14ac:dyDescent="0.25">
      <c r="A16" s="153"/>
      <c r="B16" s="153"/>
    </row>
    <row r="17" spans="1:2" x14ac:dyDescent="0.25">
      <c r="A17" s="153"/>
      <c r="B17" s="153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L1"/>
    <mergeCell ref="A16:B16"/>
    <mergeCell ref="A17:B17"/>
    <mergeCell ref="A15:B15"/>
    <mergeCell ref="A2:B3"/>
    <mergeCell ref="C2:L2"/>
  </mergeCells>
  <phoneticPr fontId="0" type="noConversion"/>
  <printOptions horizontalCentered="1"/>
  <pageMargins left="0.23622047244094491" right="0.15748031496062992" top="0.19685039370078741" bottom="0.15748031496062992" header="0.19685039370078741" footer="0.15748031496062992"/>
  <pageSetup paperSize="9" scale="95" orientation="landscape" r:id="rId2"/>
  <headerFooter alignWithMargins="0">
    <oddFooter>&amp;R&amp;"Times New Roman,Obyčejné"&amp;8&amp;D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01"/>
  <sheetViews>
    <sheetView zoomScale="80" zoomScaleNormal="80" zoomScaleSheetLayoutView="93" workbookViewId="0">
      <selection activeCell="R12" sqref="R12"/>
    </sheetView>
  </sheetViews>
  <sheetFormatPr defaultColWidth="9.109375" defaultRowHeight="13.8" x14ac:dyDescent="0.25"/>
  <cols>
    <col min="1" max="1" width="7.109375" style="2" customWidth="1"/>
    <col min="2" max="2" width="35.5546875" style="3" customWidth="1"/>
    <col min="3" max="3" width="12.6640625" style="3" customWidth="1"/>
    <col min="4" max="12" width="12.6640625" style="3" hidden="1" customWidth="1"/>
    <col min="13" max="13" width="9.109375" style="2"/>
    <col min="14" max="15" width="9.109375" style="2" customWidth="1"/>
    <col min="16" max="16384" width="9.109375" style="2"/>
  </cols>
  <sheetData>
    <row r="1" spans="1:14" ht="54.75" customHeight="1" thickBot="1" x14ac:dyDescent="0.3">
      <c r="A1" s="177" t="s">
        <v>78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4" s="9" customFormat="1" ht="35.25" customHeight="1" x14ac:dyDescent="0.25">
      <c r="A2" s="164" t="s">
        <v>58</v>
      </c>
      <c r="B2" s="187"/>
      <c r="C2" s="169" t="s">
        <v>77</v>
      </c>
      <c r="D2" s="169"/>
      <c r="E2" s="169"/>
      <c r="F2" s="169"/>
      <c r="G2" s="169"/>
      <c r="H2" s="169"/>
      <c r="I2" s="169"/>
      <c r="J2" s="169"/>
      <c r="K2" s="169"/>
      <c r="L2" s="170"/>
    </row>
    <row r="3" spans="1:14" s="9" customFormat="1" ht="31.5" customHeight="1" x14ac:dyDescent="0.25">
      <c r="A3" s="166"/>
      <c r="B3" s="188"/>
      <c r="C3" s="179">
        <v>2021</v>
      </c>
      <c r="D3" s="68">
        <v>2022</v>
      </c>
      <c r="E3" s="68">
        <v>2023</v>
      </c>
      <c r="F3" s="68">
        <v>2024</v>
      </c>
      <c r="G3" s="68">
        <v>2025</v>
      </c>
      <c r="H3" s="68">
        <v>2026</v>
      </c>
      <c r="I3" s="68">
        <v>2027</v>
      </c>
      <c r="J3" s="68">
        <v>2028</v>
      </c>
      <c r="K3" s="68">
        <v>2029</v>
      </c>
      <c r="L3" s="178">
        <v>2030</v>
      </c>
    </row>
    <row r="4" spans="1:14" s="9" customFormat="1" ht="18" customHeight="1" x14ac:dyDescent="0.25">
      <c r="A4" s="161" t="s">
        <v>56</v>
      </c>
      <c r="B4" s="189" t="s">
        <v>37</v>
      </c>
      <c r="C4" s="180">
        <v>37115</v>
      </c>
      <c r="D4" s="35"/>
      <c r="E4" s="36"/>
      <c r="F4" s="36"/>
      <c r="G4" s="35"/>
      <c r="H4" s="35"/>
      <c r="I4" s="36"/>
      <c r="J4" s="36"/>
      <c r="K4" s="35"/>
      <c r="L4" s="124"/>
    </row>
    <row r="5" spans="1:14" s="9" customFormat="1" ht="18" customHeight="1" x14ac:dyDescent="0.25">
      <c r="A5" s="162"/>
      <c r="B5" s="190" t="s">
        <v>38</v>
      </c>
      <c r="C5" s="181">
        <v>18224</v>
      </c>
      <c r="D5" s="42"/>
      <c r="E5" s="43"/>
      <c r="F5" s="43"/>
      <c r="G5" s="42"/>
      <c r="H5" s="42"/>
      <c r="I5" s="43"/>
      <c r="J5" s="43"/>
      <c r="K5" s="42"/>
      <c r="L5" s="118"/>
    </row>
    <row r="6" spans="1:14" s="9" customFormat="1" ht="18" customHeight="1" x14ac:dyDescent="0.25">
      <c r="A6" s="162"/>
      <c r="B6" s="191" t="s">
        <v>39</v>
      </c>
      <c r="C6" s="181">
        <v>0</v>
      </c>
      <c r="D6" s="42"/>
      <c r="E6" s="43"/>
      <c r="F6" s="43"/>
      <c r="G6" s="42"/>
      <c r="H6" s="42"/>
      <c r="I6" s="43"/>
      <c r="J6" s="43"/>
      <c r="K6" s="42"/>
      <c r="L6" s="118"/>
    </row>
    <row r="7" spans="1:14" s="9" customFormat="1" ht="18" customHeight="1" x14ac:dyDescent="0.25">
      <c r="A7" s="162"/>
      <c r="B7" s="190" t="s">
        <v>29</v>
      </c>
      <c r="C7" s="181">
        <v>4027</v>
      </c>
      <c r="D7" s="42"/>
      <c r="E7" s="43"/>
      <c r="F7" s="43"/>
      <c r="G7" s="42"/>
      <c r="H7" s="42"/>
      <c r="I7" s="43"/>
      <c r="J7" s="43"/>
      <c r="K7" s="42"/>
      <c r="L7" s="118"/>
    </row>
    <row r="8" spans="1:14" s="9" customFormat="1" ht="18" customHeight="1" x14ac:dyDescent="0.25">
      <c r="A8" s="162"/>
      <c r="B8" s="190" t="s">
        <v>40</v>
      </c>
      <c r="C8" s="181">
        <v>9271</v>
      </c>
      <c r="D8" s="42"/>
      <c r="E8" s="43"/>
      <c r="F8" s="43"/>
      <c r="G8" s="42"/>
      <c r="H8" s="42"/>
      <c r="I8" s="43"/>
      <c r="J8" s="43"/>
      <c r="K8" s="42"/>
      <c r="L8" s="118"/>
    </row>
    <row r="9" spans="1:14" s="9" customFormat="1" ht="18" customHeight="1" x14ac:dyDescent="0.25">
      <c r="A9" s="162"/>
      <c r="B9" s="190" t="s">
        <v>32</v>
      </c>
      <c r="C9" s="181">
        <v>1554</v>
      </c>
      <c r="D9" s="42"/>
      <c r="E9" s="43"/>
      <c r="F9" s="43"/>
      <c r="G9" s="42"/>
      <c r="H9" s="42"/>
      <c r="I9" s="43"/>
      <c r="J9" s="43"/>
      <c r="K9" s="42"/>
      <c r="L9" s="118"/>
      <c r="N9" s="9" t="s">
        <v>73</v>
      </c>
    </row>
    <row r="10" spans="1:14" s="9" customFormat="1" ht="18" customHeight="1" x14ac:dyDescent="0.25">
      <c r="A10" s="162"/>
      <c r="B10" s="190" t="s">
        <v>33</v>
      </c>
      <c r="C10" s="181">
        <v>6703</v>
      </c>
      <c r="D10" s="42"/>
      <c r="E10" s="43"/>
      <c r="F10" s="43"/>
      <c r="G10" s="42"/>
      <c r="H10" s="42"/>
      <c r="I10" s="43"/>
      <c r="J10" s="43"/>
      <c r="K10" s="42"/>
      <c r="L10" s="118"/>
    </row>
    <row r="11" spans="1:14" s="9" customFormat="1" ht="18" customHeight="1" x14ac:dyDescent="0.25">
      <c r="A11" s="162"/>
      <c r="B11" s="190" t="s">
        <v>41</v>
      </c>
      <c r="C11" s="181">
        <v>54847</v>
      </c>
      <c r="D11" s="42"/>
      <c r="E11" s="43"/>
      <c r="F11" s="43"/>
      <c r="G11" s="42"/>
      <c r="H11" s="42"/>
      <c r="I11" s="43"/>
      <c r="J11" s="43"/>
      <c r="K11" s="42"/>
      <c r="L11" s="118"/>
    </row>
    <row r="12" spans="1:14" s="9" customFormat="1" ht="18" customHeight="1" thickBot="1" x14ac:dyDescent="0.3">
      <c r="A12" s="162"/>
      <c r="B12" s="190" t="s">
        <v>31</v>
      </c>
      <c r="C12" s="181">
        <v>1775</v>
      </c>
      <c r="D12" s="42"/>
      <c r="E12" s="43"/>
      <c r="F12" s="43"/>
      <c r="G12" s="42"/>
      <c r="H12" s="42"/>
      <c r="I12" s="43"/>
      <c r="J12" s="43"/>
      <c r="K12" s="42"/>
      <c r="L12" s="118"/>
    </row>
    <row r="13" spans="1:14" s="9" customFormat="1" ht="24.75" customHeight="1" thickTop="1" x14ac:dyDescent="0.25">
      <c r="A13" s="163"/>
      <c r="B13" s="194" t="s">
        <v>59</v>
      </c>
      <c r="C13" s="184">
        <f>SUM(C4:C12)</f>
        <v>133516</v>
      </c>
      <c r="D13" s="79">
        <f>SUM(D4:D12)</f>
        <v>0</v>
      </c>
      <c r="E13" s="80">
        <f>SUM(E4:E12)</f>
        <v>0</v>
      </c>
      <c r="F13" s="80">
        <f>SUM(F4:F12)</f>
        <v>0</v>
      </c>
      <c r="G13" s="79">
        <f>SUM(G4:G12)</f>
        <v>0</v>
      </c>
      <c r="H13" s="79">
        <f>SUM(H4:H12)</f>
        <v>0</v>
      </c>
      <c r="I13" s="79">
        <f>SUM(I4:I12)</f>
        <v>0</v>
      </c>
      <c r="J13" s="80">
        <f>SUM(J4:J12)</f>
        <v>0</v>
      </c>
      <c r="K13" s="79">
        <f>SUM(K4:K12)</f>
        <v>0</v>
      </c>
      <c r="L13" s="121">
        <f>SUM(L4:L12)</f>
        <v>0</v>
      </c>
    </row>
    <row r="14" spans="1:14" s="9" customFormat="1" ht="18" customHeight="1" x14ac:dyDescent="0.25">
      <c r="A14" s="168" t="s">
        <v>57</v>
      </c>
      <c r="B14" s="195" t="s">
        <v>44</v>
      </c>
      <c r="C14" s="185">
        <v>45092</v>
      </c>
      <c r="D14" s="38"/>
      <c r="E14" s="57"/>
      <c r="F14" s="57"/>
      <c r="G14" s="58"/>
      <c r="H14" s="58"/>
      <c r="I14" s="57"/>
      <c r="J14" s="57"/>
      <c r="K14" s="58"/>
      <c r="L14" s="125"/>
    </row>
    <row r="15" spans="1:14" s="9" customFormat="1" ht="18" customHeight="1" x14ac:dyDescent="0.25">
      <c r="A15" s="168"/>
      <c r="B15" s="196" t="s">
        <v>45</v>
      </c>
      <c r="C15" s="181">
        <v>88166</v>
      </c>
      <c r="D15" s="42"/>
      <c r="E15" s="62"/>
      <c r="F15" s="62"/>
      <c r="G15" s="63"/>
      <c r="H15" s="63"/>
      <c r="I15" s="62"/>
      <c r="J15" s="62"/>
      <c r="K15" s="63"/>
      <c r="L15" s="126"/>
    </row>
    <row r="16" spans="1:14" s="9" customFormat="1" ht="18" customHeight="1" x14ac:dyDescent="0.25">
      <c r="A16" s="168"/>
      <c r="B16" s="196" t="s">
        <v>46</v>
      </c>
      <c r="C16" s="181">
        <v>1481</v>
      </c>
      <c r="D16" s="42"/>
      <c r="E16" s="62"/>
      <c r="F16" s="62"/>
      <c r="G16" s="63"/>
      <c r="H16" s="63"/>
      <c r="I16" s="62"/>
      <c r="J16" s="62"/>
      <c r="K16" s="63"/>
      <c r="L16" s="126"/>
    </row>
    <row r="17" spans="1:12" s="9" customFormat="1" ht="18" customHeight="1" x14ac:dyDescent="0.25">
      <c r="A17" s="168"/>
      <c r="B17" s="196" t="s">
        <v>47</v>
      </c>
      <c r="C17" s="181">
        <v>52</v>
      </c>
      <c r="D17" s="42"/>
      <c r="E17" s="62"/>
      <c r="F17" s="62"/>
      <c r="G17" s="63"/>
      <c r="H17" s="63"/>
      <c r="I17" s="62"/>
      <c r="J17" s="62"/>
      <c r="K17" s="63"/>
      <c r="L17" s="126"/>
    </row>
    <row r="18" spans="1:12" s="9" customFormat="1" ht="18" customHeight="1" x14ac:dyDescent="0.25">
      <c r="A18" s="168"/>
      <c r="B18" s="196" t="s">
        <v>48</v>
      </c>
      <c r="C18" s="181">
        <v>2033</v>
      </c>
      <c r="D18" s="42"/>
      <c r="E18" s="62"/>
      <c r="F18" s="62"/>
      <c r="G18" s="63"/>
      <c r="H18" s="63"/>
      <c r="I18" s="62"/>
      <c r="J18" s="62"/>
      <c r="K18" s="63"/>
      <c r="L18" s="126"/>
    </row>
    <row r="19" spans="1:12" s="9" customFormat="1" ht="18" customHeight="1" thickBot="1" x14ac:dyDescent="0.3">
      <c r="A19" s="168"/>
      <c r="B19" s="196" t="s">
        <v>50</v>
      </c>
      <c r="C19" s="181">
        <v>29859</v>
      </c>
      <c r="D19" s="42"/>
      <c r="E19" s="62"/>
      <c r="F19" s="62"/>
      <c r="G19" s="63"/>
      <c r="H19" s="63"/>
      <c r="I19" s="62"/>
      <c r="J19" s="62"/>
      <c r="K19" s="63"/>
      <c r="L19" s="126"/>
    </row>
    <row r="20" spans="1:12" s="9" customFormat="1" ht="24.75" customHeight="1" thickTop="1" x14ac:dyDescent="0.25">
      <c r="A20" s="168"/>
      <c r="B20" s="199" t="s">
        <v>59</v>
      </c>
      <c r="C20" s="184">
        <f>SUM(C14:C19)</f>
        <v>166683</v>
      </c>
      <c r="D20" s="79">
        <f>SUM(D14:D19)</f>
        <v>0</v>
      </c>
      <c r="E20" s="80">
        <f>SUM(E14:E19)</f>
        <v>0</v>
      </c>
      <c r="F20" s="80">
        <f>SUM(F14:F19)</f>
        <v>0</v>
      </c>
      <c r="G20" s="79">
        <f>SUM(G14:G19)</f>
        <v>0</v>
      </c>
      <c r="H20" s="79">
        <f>SUM(H14:H19)</f>
        <v>0</v>
      </c>
      <c r="I20" s="79">
        <f>SUM(I14:I19)</f>
        <v>0</v>
      </c>
      <c r="J20" s="80">
        <f>SUM(J14:J19)</f>
        <v>0</v>
      </c>
      <c r="K20" s="79">
        <f>SUM(K14:K19)</f>
        <v>0</v>
      </c>
      <c r="L20" s="121">
        <f>SUM(L14:L19)</f>
        <v>0</v>
      </c>
    </row>
    <row r="21" spans="1:12" s="9" customFormat="1" ht="31.5" customHeight="1" thickBot="1" x14ac:dyDescent="0.3">
      <c r="A21" s="159" t="s">
        <v>53</v>
      </c>
      <c r="B21" s="200"/>
      <c r="C21" s="186">
        <f>C20-C13</f>
        <v>33167</v>
      </c>
      <c r="D21" s="75">
        <f>D20-D13</f>
        <v>0</v>
      </c>
      <c r="E21" s="76">
        <f>E20-E13</f>
        <v>0</v>
      </c>
      <c r="F21" s="76">
        <f>F20-F13</f>
        <v>0</v>
      </c>
      <c r="G21" s="75">
        <f>G20-G13</f>
        <v>0</v>
      </c>
      <c r="H21" s="75">
        <f>H20-H13</f>
        <v>0</v>
      </c>
      <c r="I21" s="75">
        <f>I20-I13</f>
        <v>0</v>
      </c>
      <c r="J21" s="76">
        <f>J20-J13</f>
        <v>0</v>
      </c>
      <c r="K21" s="75">
        <f>K20-K13</f>
        <v>0</v>
      </c>
      <c r="L21" s="122">
        <f>L20-L13</f>
        <v>0</v>
      </c>
    </row>
    <row r="22" spans="1:12" ht="13.2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13.2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ht="13.2" x14ac:dyDescent="0.2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13.2" x14ac:dyDescent="0.2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3.2" x14ac:dyDescent="0.2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3.2" x14ac:dyDescent="0.2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3.2" x14ac:dyDescent="0.2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3.2" x14ac:dyDescent="0.2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4.4" x14ac:dyDescent="0.3">
      <c r="A30" s="6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4.4" x14ac:dyDescent="0.3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4.4" x14ac:dyDescent="0.3">
      <c r="A32" s="6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4.4" x14ac:dyDescent="0.3">
      <c r="A33" s="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4.4" x14ac:dyDescent="0.3">
      <c r="A34" s="6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4.4" x14ac:dyDescent="0.3">
      <c r="A35" s="6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14.4" x14ac:dyDescent="0.3">
      <c r="A36" s="6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14.4" x14ac:dyDescent="0.3">
      <c r="A37" s="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4.4" x14ac:dyDescent="0.3">
      <c r="A38" s="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3.2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13.2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3.2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13.2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13.2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13.2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13.2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ht="13.2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3.2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3.2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2:12" ht="13.2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2:12" ht="13.2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2:12" ht="13.2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2:12" ht="13.2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2:12" ht="13.2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2:12" ht="13.2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2:12" ht="13.2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2:12" ht="13.2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2" ht="13.2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2" ht="13.2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2" ht="13.2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2" ht="13.2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2" ht="13.2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2:12" ht="13.2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2:12" ht="13.2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2:12" ht="13.2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2:12" ht="13.2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2:12" ht="13.2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2:12" ht="13.2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2:12" ht="13.2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2:12" ht="13.2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2:12" ht="13.2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2:12" ht="13.2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2:12" ht="13.2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2:12" ht="13.2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2" ht="13.2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2:12" ht="13.2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2:12" ht="13.2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2:12" ht="13.2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2:12" ht="13.2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2:12" ht="13.2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2:12" ht="13.2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2:12" ht="13.2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2:12" ht="13.2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2:12" ht="13.2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2:12" ht="13.2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2:12" ht="13.2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2:12" ht="13.2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2:12" ht="13.2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2:12" ht="13.2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2:12" ht="13.2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3.2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3.2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3.2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3.2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3.2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3.2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3.2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3.2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3.2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3.2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3.2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3.2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</sheetData>
  <mergeCells count="6">
    <mergeCell ref="A1:L1"/>
    <mergeCell ref="A21:B21"/>
    <mergeCell ref="A4:A13"/>
    <mergeCell ref="A2:B3"/>
    <mergeCell ref="A14:A20"/>
    <mergeCell ref="C2:L2"/>
  </mergeCells>
  <phoneticPr fontId="2" type="noConversion"/>
  <printOptions horizontalCentered="1"/>
  <pageMargins left="0.19685039370078741" right="0.15748031496062992" top="0.15748031496062992" bottom="0.15748031496062992" header="0.27559055118110237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44"/>
  <sheetViews>
    <sheetView topLeftCell="A9" zoomScale="80" zoomScaleNormal="80" zoomScaleSheetLayoutView="96" workbookViewId="0">
      <selection activeCell="U24" sqref="U24"/>
    </sheetView>
  </sheetViews>
  <sheetFormatPr defaultColWidth="9.109375" defaultRowHeight="13.8" x14ac:dyDescent="0.25"/>
  <cols>
    <col min="1" max="1" width="7.109375" style="2" customWidth="1"/>
    <col min="2" max="2" width="35.5546875" style="3" customWidth="1"/>
    <col min="3" max="3" width="12.6640625" style="2" customWidth="1"/>
    <col min="4" max="12" width="12.6640625" style="2" hidden="1" customWidth="1"/>
    <col min="13" max="14" width="9.109375" style="2"/>
    <col min="15" max="15" width="9.109375" style="2" customWidth="1"/>
    <col min="16" max="16384" width="9.109375" style="2"/>
  </cols>
  <sheetData>
    <row r="1" spans="1:12" ht="54.75" customHeight="1" thickBot="1" x14ac:dyDescent="0.3">
      <c r="A1" s="177" t="s">
        <v>79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s="9" customFormat="1" ht="35.25" customHeight="1" x14ac:dyDescent="0.25">
      <c r="A2" s="164" t="s">
        <v>58</v>
      </c>
      <c r="B2" s="165"/>
      <c r="C2" s="171" t="s">
        <v>77</v>
      </c>
      <c r="D2" s="172"/>
      <c r="E2" s="172"/>
      <c r="F2" s="172"/>
      <c r="G2" s="172"/>
      <c r="H2" s="172"/>
      <c r="I2" s="172"/>
      <c r="J2" s="172"/>
      <c r="K2" s="172"/>
      <c r="L2" s="173"/>
    </row>
    <row r="3" spans="1:12" s="9" customFormat="1" ht="31.5" customHeight="1" x14ac:dyDescent="0.25">
      <c r="A3" s="166"/>
      <c r="B3" s="167"/>
      <c r="C3" s="72">
        <v>2021</v>
      </c>
      <c r="D3" s="72">
        <v>2022</v>
      </c>
      <c r="E3" s="72">
        <v>2023</v>
      </c>
      <c r="F3" s="72">
        <v>2024</v>
      </c>
      <c r="G3" s="72">
        <v>2025</v>
      </c>
      <c r="H3" s="72">
        <v>2026</v>
      </c>
      <c r="I3" s="72">
        <v>2027</v>
      </c>
      <c r="J3" s="72">
        <v>2028</v>
      </c>
      <c r="K3" s="72">
        <v>2029</v>
      </c>
      <c r="L3" s="72">
        <v>2030</v>
      </c>
    </row>
    <row r="4" spans="1:12" s="9" customFormat="1" ht="18" customHeight="1" x14ac:dyDescent="0.25">
      <c r="A4" s="161" t="s">
        <v>56</v>
      </c>
      <c r="B4" s="34" t="s">
        <v>37</v>
      </c>
      <c r="C4" s="37">
        <v>10588</v>
      </c>
      <c r="D4" s="35"/>
      <c r="E4" s="38"/>
      <c r="F4" s="36"/>
      <c r="G4" s="38"/>
      <c r="H4" s="38"/>
      <c r="I4" s="38"/>
      <c r="J4" s="59"/>
      <c r="K4" s="38"/>
      <c r="L4" s="117"/>
    </row>
    <row r="5" spans="1:12" s="9" customFormat="1" ht="18" customHeight="1" x14ac:dyDescent="0.25">
      <c r="A5" s="162"/>
      <c r="B5" s="40" t="s">
        <v>38</v>
      </c>
      <c r="C5" s="41">
        <v>616</v>
      </c>
      <c r="D5" s="42"/>
      <c r="E5" s="42"/>
      <c r="F5" s="43"/>
      <c r="G5" s="42"/>
      <c r="H5" s="42"/>
      <c r="I5" s="42"/>
      <c r="J5" s="43"/>
      <c r="K5" s="42"/>
      <c r="L5" s="118"/>
    </row>
    <row r="6" spans="1:12" s="9" customFormat="1" ht="18" customHeight="1" x14ac:dyDescent="0.25">
      <c r="A6" s="162"/>
      <c r="B6" s="45" t="s">
        <v>39</v>
      </c>
      <c r="C6" s="41">
        <v>314</v>
      </c>
      <c r="D6" s="42"/>
      <c r="E6" s="42"/>
      <c r="F6" s="43"/>
      <c r="G6" s="42"/>
      <c r="H6" s="42"/>
      <c r="I6" s="42"/>
      <c r="J6" s="43"/>
      <c r="K6" s="42"/>
      <c r="L6" s="118"/>
    </row>
    <row r="7" spans="1:12" s="9" customFormat="1" ht="18" customHeight="1" x14ac:dyDescent="0.25">
      <c r="A7" s="162"/>
      <c r="B7" s="40" t="s">
        <v>29</v>
      </c>
      <c r="C7" s="41">
        <v>440</v>
      </c>
      <c r="D7" s="42"/>
      <c r="E7" s="42"/>
      <c r="F7" s="43"/>
      <c r="G7" s="42"/>
      <c r="H7" s="42"/>
      <c r="I7" s="42"/>
      <c r="J7" s="43"/>
      <c r="K7" s="42"/>
      <c r="L7" s="118"/>
    </row>
    <row r="8" spans="1:12" s="9" customFormat="1" ht="18" customHeight="1" x14ac:dyDescent="0.25">
      <c r="A8" s="162"/>
      <c r="B8" s="40" t="s">
        <v>40</v>
      </c>
      <c r="C8" s="41">
        <v>0</v>
      </c>
      <c r="D8" s="42"/>
      <c r="E8" s="42"/>
      <c r="F8" s="43"/>
      <c r="G8" s="42"/>
      <c r="H8" s="42"/>
      <c r="I8" s="42"/>
      <c r="J8" s="43"/>
      <c r="K8" s="42"/>
      <c r="L8" s="118"/>
    </row>
    <row r="9" spans="1:12" s="9" customFormat="1" ht="18" customHeight="1" x14ac:dyDescent="0.25">
      <c r="A9" s="162"/>
      <c r="B9" s="40" t="s">
        <v>32</v>
      </c>
      <c r="C9" s="41">
        <v>0</v>
      </c>
      <c r="D9" s="42"/>
      <c r="E9" s="42"/>
      <c r="F9" s="43"/>
      <c r="G9" s="42"/>
      <c r="H9" s="42"/>
      <c r="I9" s="42"/>
      <c r="J9" s="43"/>
      <c r="K9" s="42"/>
      <c r="L9" s="118"/>
    </row>
    <row r="10" spans="1:12" s="9" customFormat="1" ht="18" customHeight="1" x14ac:dyDescent="0.25">
      <c r="A10" s="162"/>
      <c r="B10" s="40" t="s">
        <v>33</v>
      </c>
      <c r="C10" s="41">
        <v>5254</v>
      </c>
      <c r="D10" s="42"/>
      <c r="E10" s="42"/>
      <c r="F10" s="43"/>
      <c r="G10" s="42"/>
      <c r="H10" s="42"/>
      <c r="I10" s="42"/>
      <c r="J10" s="43"/>
      <c r="K10" s="42"/>
      <c r="L10" s="118"/>
    </row>
    <row r="11" spans="1:12" s="9" customFormat="1" ht="18" customHeight="1" x14ac:dyDescent="0.25">
      <c r="A11" s="162"/>
      <c r="B11" s="40" t="s">
        <v>61</v>
      </c>
      <c r="C11" s="41">
        <v>23982</v>
      </c>
      <c r="D11" s="42"/>
      <c r="E11" s="42"/>
      <c r="F11" s="43"/>
      <c r="G11" s="42"/>
      <c r="H11" s="42"/>
      <c r="I11" s="42"/>
      <c r="J11" s="43"/>
      <c r="K11" s="42"/>
      <c r="L11" s="118"/>
    </row>
    <row r="12" spans="1:12" s="9" customFormat="1" ht="18" customHeight="1" x14ac:dyDescent="0.25">
      <c r="A12" s="162"/>
      <c r="B12" s="40" t="s">
        <v>41</v>
      </c>
      <c r="C12" s="41">
        <v>26415</v>
      </c>
      <c r="D12" s="42"/>
      <c r="E12" s="42"/>
      <c r="F12" s="43"/>
      <c r="G12" s="42"/>
      <c r="H12" s="42"/>
      <c r="I12" s="42"/>
      <c r="J12" s="43"/>
      <c r="K12" s="42"/>
      <c r="L12" s="118"/>
    </row>
    <row r="13" spans="1:12" s="9" customFormat="1" ht="18" hidden="1" customHeight="1" x14ac:dyDescent="0.25">
      <c r="A13" s="162"/>
      <c r="B13" s="40" t="s">
        <v>31</v>
      </c>
      <c r="C13" s="41"/>
      <c r="D13" s="42"/>
      <c r="E13" s="42"/>
      <c r="F13" s="43"/>
      <c r="G13" s="42"/>
      <c r="H13" s="42"/>
      <c r="I13" s="42"/>
      <c r="J13" s="43"/>
      <c r="K13" s="42"/>
      <c r="L13" s="118"/>
    </row>
    <row r="14" spans="1:12" s="9" customFormat="1" ht="18" hidden="1" customHeight="1" x14ac:dyDescent="0.25">
      <c r="A14" s="162"/>
      <c r="B14" s="40" t="s">
        <v>43</v>
      </c>
      <c r="C14" s="41"/>
      <c r="D14" s="42"/>
      <c r="E14" s="42"/>
      <c r="F14" s="43"/>
      <c r="G14" s="42"/>
      <c r="H14" s="42"/>
      <c r="I14" s="42"/>
      <c r="J14" s="43"/>
      <c r="K14" s="42"/>
      <c r="L14" s="118"/>
    </row>
    <row r="15" spans="1:12" s="9" customFormat="1" ht="18" customHeight="1" x14ac:dyDescent="0.25">
      <c r="A15" s="162"/>
      <c r="B15" s="40" t="s">
        <v>30</v>
      </c>
      <c r="C15" s="41">
        <v>271</v>
      </c>
      <c r="D15" s="42"/>
      <c r="E15" s="42"/>
      <c r="F15" s="43"/>
      <c r="G15" s="42"/>
      <c r="H15" s="42"/>
      <c r="I15" s="42"/>
      <c r="J15" s="43"/>
      <c r="K15" s="42"/>
      <c r="L15" s="118"/>
    </row>
    <row r="16" spans="1:12" s="9" customFormat="1" ht="18" customHeight="1" x14ac:dyDescent="0.25">
      <c r="A16" s="162"/>
      <c r="B16" s="40" t="s">
        <v>62</v>
      </c>
      <c r="C16" s="41">
        <v>16851</v>
      </c>
      <c r="D16" s="42"/>
      <c r="E16" s="42"/>
      <c r="F16" s="43"/>
      <c r="G16" s="42"/>
      <c r="H16" s="42"/>
      <c r="I16" s="42"/>
      <c r="J16" s="43"/>
      <c r="K16" s="42"/>
      <c r="L16" s="118"/>
    </row>
    <row r="17" spans="1:12" s="9" customFormat="1" ht="18" customHeight="1" x14ac:dyDescent="0.25">
      <c r="A17" s="162"/>
      <c r="B17" s="46" t="s">
        <v>42</v>
      </c>
      <c r="C17" s="47">
        <v>8731</v>
      </c>
      <c r="D17" s="48"/>
      <c r="E17" s="48"/>
      <c r="F17" s="49"/>
      <c r="G17" s="48"/>
      <c r="H17" s="48"/>
      <c r="I17" s="48"/>
      <c r="J17" s="49"/>
      <c r="K17" s="48"/>
      <c r="L17" s="119"/>
    </row>
    <row r="18" spans="1:12" s="9" customFormat="1" ht="18" customHeight="1" thickBot="1" x14ac:dyDescent="0.3">
      <c r="A18" s="162"/>
      <c r="B18" s="52" t="s">
        <v>72</v>
      </c>
      <c r="C18" s="53">
        <v>-148</v>
      </c>
      <c r="D18" s="54"/>
      <c r="E18" s="54"/>
      <c r="F18" s="55"/>
      <c r="G18" s="54"/>
      <c r="H18" s="54"/>
      <c r="I18" s="54"/>
      <c r="J18" s="55"/>
      <c r="K18" s="54"/>
      <c r="L18" s="120"/>
    </row>
    <row r="19" spans="1:12" s="9" customFormat="1" ht="24.75" customHeight="1" thickTop="1" x14ac:dyDescent="0.25">
      <c r="A19" s="163"/>
      <c r="B19" s="81" t="s">
        <v>59</v>
      </c>
      <c r="C19" s="78">
        <f>SUM(C4:C18)</f>
        <v>93314</v>
      </c>
      <c r="D19" s="79">
        <f>SUM(D4:D18)</f>
        <v>0</v>
      </c>
      <c r="E19" s="79">
        <f>SUM(E4:E18)</f>
        <v>0</v>
      </c>
      <c r="F19" s="80">
        <f>SUM(F4:F18)</f>
        <v>0</v>
      </c>
      <c r="G19" s="79">
        <f>SUM(G4:G18)</f>
        <v>0</v>
      </c>
      <c r="H19" s="79">
        <f>SUM(H4:H18)</f>
        <v>0</v>
      </c>
      <c r="I19" s="79">
        <f>SUM(I4:I18)</f>
        <v>0</v>
      </c>
      <c r="J19" s="80">
        <f>SUM(J4:J18)</f>
        <v>0</v>
      </c>
      <c r="K19" s="79">
        <f>SUM(K4:K18)</f>
        <v>0</v>
      </c>
      <c r="L19" s="121">
        <f>SUM(L4:L18)</f>
        <v>0</v>
      </c>
    </row>
    <row r="20" spans="1:12" s="9" customFormat="1" ht="18" customHeight="1" x14ac:dyDescent="0.25">
      <c r="A20" s="168" t="s">
        <v>57</v>
      </c>
      <c r="B20" s="56" t="s">
        <v>44</v>
      </c>
      <c r="C20" s="37">
        <v>4059</v>
      </c>
      <c r="D20" s="38"/>
      <c r="E20" s="38"/>
      <c r="F20" s="59"/>
      <c r="G20" s="38"/>
      <c r="H20" s="38"/>
      <c r="I20" s="38"/>
      <c r="J20" s="59"/>
      <c r="K20" s="38"/>
      <c r="L20" s="117"/>
    </row>
    <row r="21" spans="1:12" s="9" customFormat="1" ht="18" customHeight="1" x14ac:dyDescent="0.25">
      <c r="A21" s="168"/>
      <c r="B21" s="61" t="s">
        <v>45</v>
      </c>
      <c r="C21" s="41">
        <v>9307</v>
      </c>
      <c r="D21" s="42"/>
      <c r="E21" s="42"/>
      <c r="F21" s="43"/>
      <c r="G21" s="42"/>
      <c r="H21" s="42"/>
      <c r="I21" s="42"/>
      <c r="J21" s="43"/>
      <c r="K21" s="42"/>
      <c r="L21" s="118"/>
    </row>
    <row r="22" spans="1:12" s="9" customFormat="1" ht="18" customHeight="1" x14ac:dyDescent="0.25">
      <c r="A22" s="168"/>
      <c r="B22" s="61" t="s">
        <v>46</v>
      </c>
      <c r="C22" s="41">
        <v>2448</v>
      </c>
      <c r="D22" s="42"/>
      <c r="E22" s="42"/>
      <c r="F22" s="43"/>
      <c r="G22" s="42"/>
      <c r="H22" s="42"/>
      <c r="I22" s="42"/>
      <c r="J22" s="43"/>
      <c r="K22" s="42"/>
      <c r="L22" s="118"/>
    </row>
    <row r="23" spans="1:12" s="9" customFormat="1" ht="18" customHeight="1" x14ac:dyDescent="0.25">
      <c r="A23" s="168"/>
      <c r="B23" s="61" t="s">
        <v>47</v>
      </c>
      <c r="C23" s="41">
        <v>119</v>
      </c>
      <c r="D23" s="42"/>
      <c r="E23" s="42"/>
      <c r="F23" s="43"/>
      <c r="G23" s="42"/>
      <c r="H23" s="42"/>
      <c r="I23" s="42"/>
      <c r="J23" s="43"/>
      <c r="K23" s="42"/>
      <c r="L23" s="118"/>
    </row>
    <row r="24" spans="1:12" s="9" customFormat="1" ht="18" customHeight="1" x14ac:dyDescent="0.25">
      <c r="A24" s="168"/>
      <c r="B24" s="61" t="s">
        <v>48</v>
      </c>
      <c r="C24" s="41">
        <v>6883</v>
      </c>
      <c r="D24" s="42"/>
      <c r="E24" s="42"/>
      <c r="F24" s="43"/>
      <c r="G24" s="42"/>
      <c r="H24" s="42"/>
      <c r="I24" s="42"/>
      <c r="J24" s="43"/>
      <c r="K24" s="42"/>
      <c r="L24" s="118"/>
    </row>
    <row r="25" spans="1:12" s="9" customFormat="1" ht="18" customHeight="1" x14ac:dyDescent="0.25">
      <c r="A25" s="168"/>
      <c r="B25" s="61" t="s">
        <v>49</v>
      </c>
      <c r="C25" s="41">
        <v>18489</v>
      </c>
      <c r="D25" s="42"/>
      <c r="E25" s="42"/>
      <c r="F25" s="43"/>
      <c r="G25" s="42"/>
      <c r="H25" s="42"/>
      <c r="I25" s="42"/>
      <c r="J25" s="43"/>
      <c r="K25" s="42"/>
      <c r="L25" s="118"/>
    </row>
    <row r="26" spans="1:12" s="9" customFormat="1" ht="18" customHeight="1" x14ac:dyDescent="0.25">
      <c r="A26" s="168"/>
      <c r="B26" s="61" t="s">
        <v>71</v>
      </c>
      <c r="C26" s="41">
        <v>0</v>
      </c>
      <c r="D26" s="42"/>
      <c r="E26" s="42"/>
      <c r="F26" s="43"/>
      <c r="G26" s="42"/>
      <c r="H26" s="42"/>
      <c r="I26" s="42"/>
      <c r="J26" s="43"/>
      <c r="K26" s="42"/>
      <c r="L26" s="118"/>
    </row>
    <row r="27" spans="1:12" s="9" customFormat="1" ht="18" customHeight="1" x14ac:dyDescent="0.25">
      <c r="A27" s="168"/>
      <c r="B27" s="64" t="s">
        <v>66</v>
      </c>
      <c r="C27" s="47">
        <v>9993</v>
      </c>
      <c r="D27" s="48"/>
      <c r="E27" s="48"/>
      <c r="F27" s="49"/>
      <c r="G27" s="48"/>
      <c r="H27" s="48"/>
      <c r="I27" s="48"/>
      <c r="J27" s="49"/>
      <c r="K27" s="48"/>
      <c r="L27" s="119"/>
    </row>
    <row r="28" spans="1:12" s="9" customFormat="1" ht="18" customHeight="1" x14ac:dyDescent="0.25">
      <c r="A28" s="168"/>
      <c r="B28" s="61" t="s">
        <v>50</v>
      </c>
      <c r="C28" s="41">
        <v>0</v>
      </c>
      <c r="D28" s="42"/>
      <c r="E28" s="42"/>
      <c r="F28" s="43"/>
      <c r="G28" s="42"/>
      <c r="H28" s="42"/>
      <c r="I28" s="42"/>
      <c r="J28" s="43"/>
      <c r="K28" s="42"/>
      <c r="L28" s="118"/>
    </row>
    <row r="29" spans="1:12" s="9" customFormat="1" ht="18" customHeight="1" x14ac:dyDescent="0.25">
      <c r="A29" s="168"/>
      <c r="B29" s="61" t="s">
        <v>51</v>
      </c>
      <c r="C29" s="41">
        <v>3315</v>
      </c>
      <c r="D29" s="42"/>
      <c r="E29" s="42"/>
      <c r="F29" s="43"/>
      <c r="G29" s="42"/>
      <c r="H29" s="42"/>
      <c r="I29" s="42"/>
      <c r="J29" s="43"/>
      <c r="K29" s="42"/>
      <c r="L29" s="118"/>
    </row>
    <row r="30" spans="1:12" s="9" customFormat="1" ht="18" customHeight="1" x14ac:dyDescent="0.25">
      <c r="A30" s="168"/>
      <c r="B30" s="61" t="s">
        <v>54</v>
      </c>
      <c r="C30" s="41">
        <v>23618</v>
      </c>
      <c r="D30" s="42"/>
      <c r="E30" s="42"/>
      <c r="F30" s="43"/>
      <c r="G30" s="42"/>
      <c r="H30" s="42"/>
      <c r="I30" s="42"/>
      <c r="J30" s="43"/>
      <c r="K30" s="42"/>
      <c r="L30" s="118"/>
    </row>
    <row r="31" spans="1:12" s="9" customFormat="1" ht="18" customHeight="1" thickBot="1" x14ac:dyDescent="0.3">
      <c r="A31" s="168"/>
      <c r="B31" s="65" t="s">
        <v>52</v>
      </c>
      <c r="C31" s="53">
        <v>-11099</v>
      </c>
      <c r="D31" s="54"/>
      <c r="E31" s="54"/>
      <c r="F31" s="55"/>
      <c r="G31" s="54"/>
      <c r="H31" s="54"/>
      <c r="I31" s="54"/>
      <c r="J31" s="43"/>
      <c r="K31" s="42"/>
      <c r="L31" s="118"/>
    </row>
    <row r="32" spans="1:12" s="9" customFormat="1" ht="24.75" customHeight="1" thickTop="1" x14ac:dyDescent="0.25">
      <c r="A32" s="168"/>
      <c r="B32" s="77" t="s">
        <v>59</v>
      </c>
      <c r="C32" s="78">
        <f t="shared" ref="C32:G32" si="0">SUM(C20:C31)</f>
        <v>67132</v>
      </c>
      <c r="D32" s="79">
        <f t="shared" si="0"/>
        <v>0</v>
      </c>
      <c r="E32" s="79">
        <f t="shared" si="0"/>
        <v>0</v>
      </c>
      <c r="F32" s="80">
        <f t="shared" si="0"/>
        <v>0</v>
      </c>
      <c r="G32" s="79">
        <f t="shared" si="0"/>
        <v>0</v>
      </c>
      <c r="H32" s="79">
        <f>SUM(H20:H31)</f>
        <v>0</v>
      </c>
      <c r="I32" s="79">
        <f>SUM(I20:I31)</f>
        <v>0</v>
      </c>
      <c r="J32" s="80">
        <f>SUM(J20:J31)</f>
        <v>0</v>
      </c>
      <c r="K32" s="79">
        <f>SUM(K20:K31)</f>
        <v>0</v>
      </c>
      <c r="L32" s="121">
        <f>SUM(L20:L31)</f>
        <v>0</v>
      </c>
    </row>
    <row r="33" spans="1:12" s="9" customFormat="1" ht="31.5" customHeight="1" thickBot="1" x14ac:dyDescent="0.3">
      <c r="A33" s="159" t="s">
        <v>53</v>
      </c>
      <c r="B33" s="160"/>
      <c r="C33" s="74">
        <f t="shared" ref="C33:G33" si="1">C32-C19</f>
        <v>-26182</v>
      </c>
      <c r="D33" s="75">
        <f t="shared" si="1"/>
        <v>0</v>
      </c>
      <c r="E33" s="75">
        <f t="shared" si="1"/>
        <v>0</v>
      </c>
      <c r="F33" s="76">
        <f t="shared" si="1"/>
        <v>0</v>
      </c>
      <c r="G33" s="75">
        <f t="shared" si="1"/>
        <v>0</v>
      </c>
      <c r="H33" s="75">
        <f>H32-H19</f>
        <v>0</v>
      </c>
      <c r="I33" s="75">
        <f>I32-I19</f>
        <v>0</v>
      </c>
      <c r="J33" s="76">
        <f>J32-J19</f>
        <v>0</v>
      </c>
      <c r="K33" s="75">
        <f>K32-K19</f>
        <v>0</v>
      </c>
      <c r="L33" s="122">
        <f>L32-L19</f>
        <v>0</v>
      </c>
    </row>
    <row r="34" spans="1:12" ht="13.2" x14ac:dyDescent="0.2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3.2" x14ac:dyDescent="0.2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13.2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13.2" x14ac:dyDescent="0.2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3.2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3.2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13.2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3.2" x14ac:dyDescent="0.2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14.4" x14ac:dyDescent="0.3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14.4" x14ac:dyDescent="0.3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14.4" x14ac:dyDescent="0.3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14.4" x14ac:dyDescent="0.3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ht="14.4" x14ac:dyDescent="0.3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4.4" x14ac:dyDescent="0.3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4.4" x14ac:dyDescent="0.3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4.4" x14ac:dyDescent="0.3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4.4" x14ac:dyDescent="0.3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3.2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3.2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3.2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3.2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3.2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3.2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3.2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3.2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3.2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3.2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3.2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3.2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3.2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3.2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2:12" ht="13.2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2:12" ht="13.2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2:12" ht="13.2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2:12" ht="13.2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2:12" ht="13.2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2:12" ht="13.2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2:12" ht="13.2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2:12" ht="13.2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2:12" ht="13.2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2" ht="13.2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2:12" ht="13.2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2:12" ht="13.2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2:12" ht="13.2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2:12" ht="13.2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2:12" ht="13.2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2:12" ht="13.2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2:12" ht="13.2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2:12" ht="13.2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2:12" ht="13.2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2:12" ht="13.2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2:12" ht="13.2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2:12" ht="13.2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2:12" ht="13.2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2:12" ht="13.2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2:12" ht="13.2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3.2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3.2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3.2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3.2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3.2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3.2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3.2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3.2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3.2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3.2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3.2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3.2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3.2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3.2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3.2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3.2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3.2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3.2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3.2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3.2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3.2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3.2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3.2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3.2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2:12" x14ac:dyDescent="0.25"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25"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25"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25"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25"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25"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25"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25"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25"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25"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25"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25"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25"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25"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25"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3:12" x14ac:dyDescent="0.25"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3:12" x14ac:dyDescent="0.25"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3:12" x14ac:dyDescent="0.25"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3:12" x14ac:dyDescent="0.25"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3:12" x14ac:dyDescent="0.25"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3:12" x14ac:dyDescent="0.25"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3:12" x14ac:dyDescent="0.25"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3:12" x14ac:dyDescent="0.25"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3:12" x14ac:dyDescent="0.25"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3:12" x14ac:dyDescent="0.25"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3:12" x14ac:dyDescent="0.25"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3:12" x14ac:dyDescent="0.25"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3:12" x14ac:dyDescent="0.25"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3:12" x14ac:dyDescent="0.25"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3:12" x14ac:dyDescent="0.25"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3:12" x14ac:dyDescent="0.25"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3:12" x14ac:dyDescent="0.25"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3:12" x14ac:dyDescent="0.25"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3:12" x14ac:dyDescent="0.25"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3:12" x14ac:dyDescent="0.25"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3:12" x14ac:dyDescent="0.25"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3:12" x14ac:dyDescent="0.25"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3:12" x14ac:dyDescent="0.25"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3:12" x14ac:dyDescent="0.25"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3:12" x14ac:dyDescent="0.25"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3:12" x14ac:dyDescent="0.25"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3:12" x14ac:dyDescent="0.25"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3:12" x14ac:dyDescent="0.25"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3:12" x14ac:dyDescent="0.25"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3:12" x14ac:dyDescent="0.25"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3:12" x14ac:dyDescent="0.25"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3:12" x14ac:dyDescent="0.25"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3:12" x14ac:dyDescent="0.25"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3:12" x14ac:dyDescent="0.25"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3:12" x14ac:dyDescent="0.25"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3:12" x14ac:dyDescent="0.25"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3:12" x14ac:dyDescent="0.25"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3:12" x14ac:dyDescent="0.25"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3:12" x14ac:dyDescent="0.25"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3:12" x14ac:dyDescent="0.25"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3:12" x14ac:dyDescent="0.25"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3:12" x14ac:dyDescent="0.25"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3:12" x14ac:dyDescent="0.25"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3:12" x14ac:dyDescent="0.25"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3:12" x14ac:dyDescent="0.25"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3:12" x14ac:dyDescent="0.25"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3:12" x14ac:dyDescent="0.25"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3:12" x14ac:dyDescent="0.25"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3:12" x14ac:dyDescent="0.25"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3:12" x14ac:dyDescent="0.25"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3:12" x14ac:dyDescent="0.25"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3:12" x14ac:dyDescent="0.25"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3:12" x14ac:dyDescent="0.25"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3:12" x14ac:dyDescent="0.25"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3:12" x14ac:dyDescent="0.25"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3:12" x14ac:dyDescent="0.25"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3:12" x14ac:dyDescent="0.25"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3:12" x14ac:dyDescent="0.25"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3:12" x14ac:dyDescent="0.25"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3:12" x14ac:dyDescent="0.25"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3:12" x14ac:dyDescent="0.25"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3:12" x14ac:dyDescent="0.25"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3:12" x14ac:dyDescent="0.25"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3:12" x14ac:dyDescent="0.25"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3:12" x14ac:dyDescent="0.25"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3:12" x14ac:dyDescent="0.25"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3:12" x14ac:dyDescent="0.25"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3:12" x14ac:dyDescent="0.25"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3:12" x14ac:dyDescent="0.25"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3:12" x14ac:dyDescent="0.25"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3:12" x14ac:dyDescent="0.25"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3:12" x14ac:dyDescent="0.25"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3:12" x14ac:dyDescent="0.25"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3:12" x14ac:dyDescent="0.25"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3:12" x14ac:dyDescent="0.25"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3:12" x14ac:dyDescent="0.25"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3:12" x14ac:dyDescent="0.25"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3:12" x14ac:dyDescent="0.25"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3:12" x14ac:dyDescent="0.25"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3:12" x14ac:dyDescent="0.25"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3:12" x14ac:dyDescent="0.25"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3:12" x14ac:dyDescent="0.25"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3:12" x14ac:dyDescent="0.25"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3:12" x14ac:dyDescent="0.25"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3:12" x14ac:dyDescent="0.25"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3:12" x14ac:dyDescent="0.25"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3:12" x14ac:dyDescent="0.25"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3:12" x14ac:dyDescent="0.25"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3:12" x14ac:dyDescent="0.25"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3:12" x14ac:dyDescent="0.25"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3:12" x14ac:dyDescent="0.25"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3:12" x14ac:dyDescent="0.25"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3:12" x14ac:dyDescent="0.25"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3:12" x14ac:dyDescent="0.25"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3:12" x14ac:dyDescent="0.25"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3:12" x14ac:dyDescent="0.25"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3:12" x14ac:dyDescent="0.25"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3:12" x14ac:dyDescent="0.25"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3:12" x14ac:dyDescent="0.25"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3:12" x14ac:dyDescent="0.25"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3:12" x14ac:dyDescent="0.25"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3:12" x14ac:dyDescent="0.25"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3:12" x14ac:dyDescent="0.25"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3:12" x14ac:dyDescent="0.25"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3:12" x14ac:dyDescent="0.25"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3:12" x14ac:dyDescent="0.25"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3:12" x14ac:dyDescent="0.25"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3:12" x14ac:dyDescent="0.25"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3:12" x14ac:dyDescent="0.25"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3:12" x14ac:dyDescent="0.25"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3:12" x14ac:dyDescent="0.25"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3:12" x14ac:dyDescent="0.25"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3:12" x14ac:dyDescent="0.25"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3:12" x14ac:dyDescent="0.25"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3:12" x14ac:dyDescent="0.25"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3:12" x14ac:dyDescent="0.25"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3:12" x14ac:dyDescent="0.25"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3:12" x14ac:dyDescent="0.25"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3:12" x14ac:dyDescent="0.25"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3:12" x14ac:dyDescent="0.25"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3:12" x14ac:dyDescent="0.25"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3:12" x14ac:dyDescent="0.25"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3:12" x14ac:dyDescent="0.25"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3:12" x14ac:dyDescent="0.25"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3:12" x14ac:dyDescent="0.25"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3:12" x14ac:dyDescent="0.25"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3:12" x14ac:dyDescent="0.25"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3:12" x14ac:dyDescent="0.25"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3:12" x14ac:dyDescent="0.25"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3:12" x14ac:dyDescent="0.25"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3:12" x14ac:dyDescent="0.25"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3:12" x14ac:dyDescent="0.25"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3:12" x14ac:dyDescent="0.25"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3:12" x14ac:dyDescent="0.25"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3:12" x14ac:dyDescent="0.25"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3:12" x14ac:dyDescent="0.25"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3:12" x14ac:dyDescent="0.25"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3:12" x14ac:dyDescent="0.25"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3:12" x14ac:dyDescent="0.25"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3:12" x14ac:dyDescent="0.25"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3:12" x14ac:dyDescent="0.25"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3:12" x14ac:dyDescent="0.25"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3:12" x14ac:dyDescent="0.25"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3:12" x14ac:dyDescent="0.25"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3:12" x14ac:dyDescent="0.25"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3:12" x14ac:dyDescent="0.25"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3:12" x14ac:dyDescent="0.25"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3:12" x14ac:dyDescent="0.25"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3:12" x14ac:dyDescent="0.25"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3:12" x14ac:dyDescent="0.25"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3:12" x14ac:dyDescent="0.25"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3:12" x14ac:dyDescent="0.25"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3:12" x14ac:dyDescent="0.25"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3:12" x14ac:dyDescent="0.25"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3:12" x14ac:dyDescent="0.25"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3:12" x14ac:dyDescent="0.25"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3:12" x14ac:dyDescent="0.25"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3:12" x14ac:dyDescent="0.25"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3:12" x14ac:dyDescent="0.25"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3:12" x14ac:dyDescent="0.25"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3:12" x14ac:dyDescent="0.25"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3:12" x14ac:dyDescent="0.25"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3:12" x14ac:dyDescent="0.25"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3:12" x14ac:dyDescent="0.25"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3:12" x14ac:dyDescent="0.25"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3:12" x14ac:dyDescent="0.25"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3:12" x14ac:dyDescent="0.25"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3:12" x14ac:dyDescent="0.25"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3:12" x14ac:dyDescent="0.25"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3:12" x14ac:dyDescent="0.25"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3:12" x14ac:dyDescent="0.25"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3:12" x14ac:dyDescent="0.25"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3:12" x14ac:dyDescent="0.25"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3:12" x14ac:dyDescent="0.25"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3:12" x14ac:dyDescent="0.25"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3:12" x14ac:dyDescent="0.25"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3:12" x14ac:dyDescent="0.25"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3:12" x14ac:dyDescent="0.25"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3:12" x14ac:dyDescent="0.25"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3:12" x14ac:dyDescent="0.25"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3:12" x14ac:dyDescent="0.25"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3:12" x14ac:dyDescent="0.25"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3:12" x14ac:dyDescent="0.25"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3:12" x14ac:dyDescent="0.25"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3:12" x14ac:dyDescent="0.25"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3:12" x14ac:dyDescent="0.25"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3:12" x14ac:dyDescent="0.25"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3:12" x14ac:dyDescent="0.25"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3:12" x14ac:dyDescent="0.25"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3:12" x14ac:dyDescent="0.25"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3:12" x14ac:dyDescent="0.25"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3:12" x14ac:dyDescent="0.25"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3:12" x14ac:dyDescent="0.25"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3:12" x14ac:dyDescent="0.25"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3:12" x14ac:dyDescent="0.25"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3:12" x14ac:dyDescent="0.25"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3:12" x14ac:dyDescent="0.25"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3:12" x14ac:dyDescent="0.25"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3:12" x14ac:dyDescent="0.25"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3:12" x14ac:dyDescent="0.25"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3:12" x14ac:dyDescent="0.25"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3:12" x14ac:dyDescent="0.25"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3:12" x14ac:dyDescent="0.25"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3:12" x14ac:dyDescent="0.25"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3:12" x14ac:dyDescent="0.25"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3:12" x14ac:dyDescent="0.25"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3:12" x14ac:dyDescent="0.25"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3:12" x14ac:dyDescent="0.25"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3:12" x14ac:dyDescent="0.25"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3:12" x14ac:dyDescent="0.25"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3:12" x14ac:dyDescent="0.25"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3:12" x14ac:dyDescent="0.25"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3:12" x14ac:dyDescent="0.25"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3:12" x14ac:dyDescent="0.25"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3:12" x14ac:dyDescent="0.25"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3:12" x14ac:dyDescent="0.25"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3:12" x14ac:dyDescent="0.25"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3:12" x14ac:dyDescent="0.25"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3:12" x14ac:dyDescent="0.25"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3:12" x14ac:dyDescent="0.25"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3:12" x14ac:dyDescent="0.25"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3:12" x14ac:dyDescent="0.25"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3:12" x14ac:dyDescent="0.25"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3:12" x14ac:dyDescent="0.25"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3:12" x14ac:dyDescent="0.25"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3:12" x14ac:dyDescent="0.25"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3:12" x14ac:dyDescent="0.25"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3:12" x14ac:dyDescent="0.25"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3:12" x14ac:dyDescent="0.25"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3:12" x14ac:dyDescent="0.25"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3:12" x14ac:dyDescent="0.25"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3:12" x14ac:dyDescent="0.25"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3:12" x14ac:dyDescent="0.25"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3:12" x14ac:dyDescent="0.25"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3:12" x14ac:dyDescent="0.25"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3:12" x14ac:dyDescent="0.25"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3:12" x14ac:dyDescent="0.25"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3:12" x14ac:dyDescent="0.25"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3:12" x14ac:dyDescent="0.25"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3:12" x14ac:dyDescent="0.25"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3:12" x14ac:dyDescent="0.25"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3:12" x14ac:dyDescent="0.25"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3:12" x14ac:dyDescent="0.25"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3:12" x14ac:dyDescent="0.25"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3:12" x14ac:dyDescent="0.25"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3:12" x14ac:dyDescent="0.25"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3:12" x14ac:dyDescent="0.25"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3:12" x14ac:dyDescent="0.25"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3:12" x14ac:dyDescent="0.25"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3:12" x14ac:dyDescent="0.25"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3:12" x14ac:dyDescent="0.25"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3:12" x14ac:dyDescent="0.25"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3:12" x14ac:dyDescent="0.25"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3:12" x14ac:dyDescent="0.25"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3:12" x14ac:dyDescent="0.25"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3:12" x14ac:dyDescent="0.25"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3:12" x14ac:dyDescent="0.25"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3:12" x14ac:dyDescent="0.25"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3:12" x14ac:dyDescent="0.25"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3:12" x14ac:dyDescent="0.25"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3:12" x14ac:dyDescent="0.25"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3:12" x14ac:dyDescent="0.25"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3:12" x14ac:dyDescent="0.25"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3:12" x14ac:dyDescent="0.25"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3:12" x14ac:dyDescent="0.25"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3:12" x14ac:dyDescent="0.25"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3:12" x14ac:dyDescent="0.25"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3:12" x14ac:dyDescent="0.25"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3:12" x14ac:dyDescent="0.25"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3:12" x14ac:dyDescent="0.25"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3:12" x14ac:dyDescent="0.25"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3:12" x14ac:dyDescent="0.25"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3:12" x14ac:dyDescent="0.25"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3:12" x14ac:dyDescent="0.25"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3:12" x14ac:dyDescent="0.25"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3:12" x14ac:dyDescent="0.25"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3:12" x14ac:dyDescent="0.25"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3:12" x14ac:dyDescent="0.25"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3:12" x14ac:dyDescent="0.25"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3:12" x14ac:dyDescent="0.25"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3:12" x14ac:dyDescent="0.25"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3:12" x14ac:dyDescent="0.25"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3:12" x14ac:dyDescent="0.25"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3:12" x14ac:dyDescent="0.25"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3:12" x14ac:dyDescent="0.25"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3:12" x14ac:dyDescent="0.25"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3:12" x14ac:dyDescent="0.25"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3:12" x14ac:dyDescent="0.25"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3:12" x14ac:dyDescent="0.25"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3:12" x14ac:dyDescent="0.25"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3:12" x14ac:dyDescent="0.25"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3:12" x14ac:dyDescent="0.25"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3:12" x14ac:dyDescent="0.25"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3:12" x14ac:dyDescent="0.25"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3:12" x14ac:dyDescent="0.25"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3:12" x14ac:dyDescent="0.25"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3:12" x14ac:dyDescent="0.25"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3:12" x14ac:dyDescent="0.25"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3:12" x14ac:dyDescent="0.25"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3:12" x14ac:dyDescent="0.25"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3:12" x14ac:dyDescent="0.25"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3:12" x14ac:dyDescent="0.25"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3:12" x14ac:dyDescent="0.25"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3:12" x14ac:dyDescent="0.25"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3:12" x14ac:dyDescent="0.25"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3:12" x14ac:dyDescent="0.25"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3:12" x14ac:dyDescent="0.25"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3:12" x14ac:dyDescent="0.25"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3:12" x14ac:dyDescent="0.25"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3:12" x14ac:dyDescent="0.25"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3:12" x14ac:dyDescent="0.25"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3:12" x14ac:dyDescent="0.25"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3:12" x14ac:dyDescent="0.25"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3:12" x14ac:dyDescent="0.25"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3:12" x14ac:dyDescent="0.25"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3:12" x14ac:dyDescent="0.25"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3:12" x14ac:dyDescent="0.25"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3:12" x14ac:dyDescent="0.25"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3:12" x14ac:dyDescent="0.25"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3:12" x14ac:dyDescent="0.25"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3:12" x14ac:dyDescent="0.25"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3:12" x14ac:dyDescent="0.25"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3:12" x14ac:dyDescent="0.25"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3:12" x14ac:dyDescent="0.25"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3:12" x14ac:dyDescent="0.25"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3:12" x14ac:dyDescent="0.25"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3:12" x14ac:dyDescent="0.25"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3:12" x14ac:dyDescent="0.25"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3:12" x14ac:dyDescent="0.25"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3:12" x14ac:dyDescent="0.25"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3:12" x14ac:dyDescent="0.25"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3:12" x14ac:dyDescent="0.25"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3:12" x14ac:dyDescent="0.25"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3:12" x14ac:dyDescent="0.25"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3:12" x14ac:dyDescent="0.25"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3:12" x14ac:dyDescent="0.25"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3:12" x14ac:dyDescent="0.25"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3:12" x14ac:dyDescent="0.25"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3:12" x14ac:dyDescent="0.25"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3:12" x14ac:dyDescent="0.25"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3:12" x14ac:dyDescent="0.25"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3:12" x14ac:dyDescent="0.25"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3:12" x14ac:dyDescent="0.25"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3:12" x14ac:dyDescent="0.25"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3:12" x14ac:dyDescent="0.25"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3:12" x14ac:dyDescent="0.25"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3:12" x14ac:dyDescent="0.25"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3:12" x14ac:dyDescent="0.25"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3:12" x14ac:dyDescent="0.25"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3:12" x14ac:dyDescent="0.25"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3:12" x14ac:dyDescent="0.25"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3:12" x14ac:dyDescent="0.25"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3:12" x14ac:dyDescent="0.25"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3:12" x14ac:dyDescent="0.25"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3:12" x14ac:dyDescent="0.25"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3:12" x14ac:dyDescent="0.25"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3:12" x14ac:dyDescent="0.25"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3:12" x14ac:dyDescent="0.25"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3:12" x14ac:dyDescent="0.25"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3:12" x14ac:dyDescent="0.25"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3:12" x14ac:dyDescent="0.25"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3:12" x14ac:dyDescent="0.25"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3:12" x14ac:dyDescent="0.25"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3:12" x14ac:dyDescent="0.25"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3:12" x14ac:dyDescent="0.25"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3:12" x14ac:dyDescent="0.25"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3:12" x14ac:dyDescent="0.25"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3:12" x14ac:dyDescent="0.25"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3:12" x14ac:dyDescent="0.25"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3:12" x14ac:dyDescent="0.25"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3:12" x14ac:dyDescent="0.25"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3:12" x14ac:dyDescent="0.25"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3:12" x14ac:dyDescent="0.25"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3:12" x14ac:dyDescent="0.25"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3:12" x14ac:dyDescent="0.25"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3:12" x14ac:dyDescent="0.25"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3:12" x14ac:dyDescent="0.25"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3:12" x14ac:dyDescent="0.25"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3:12" x14ac:dyDescent="0.25"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3:12" x14ac:dyDescent="0.25"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3:12" x14ac:dyDescent="0.25"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3:12" x14ac:dyDescent="0.25"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3:12" x14ac:dyDescent="0.25"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3:12" x14ac:dyDescent="0.25"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3:12" x14ac:dyDescent="0.25"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3:12" x14ac:dyDescent="0.25"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3:12" x14ac:dyDescent="0.25"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3:12" x14ac:dyDescent="0.25"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3:12" x14ac:dyDescent="0.25"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3:12" x14ac:dyDescent="0.25"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3:12" x14ac:dyDescent="0.25"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3:12" x14ac:dyDescent="0.25"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3:12" x14ac:dyDescent="0.25"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3:12" x14ac:dyDescent="0.25"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3:12" x14ac:dyDescent="0.25"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3:12" x14ac:dyDescent="0.25"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3:12" x14ac:dyDescent="0.25"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3:12" x14ac:dyDescent="0.25"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3:12" x14ac:dyDescent="0.25"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3:12" x14ac:dyDescent="0.25"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3:12" x14ac:dyDescent="0.25"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3:12" x14ac:dyDescent="0.25"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3:12" x14ac:dyDescent="0.25"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3:12" x14ac:dyDescent="0.25"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3:12" x14ac:dyDescent="0.25"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3:12" x14ac:dyDescent="0.25"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3:12" x14ac:dyDescent="0.25"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3:12" x14ac:dyDescent="0.25"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3:12" x14ac:dyDescent="0.25"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3:12" x14ac:dyDescent="0.25"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3:12" x14ac:dyDescent="0.25"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3:12" x14ac:dyDescent="0.25"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3:12" x14ac:dyDescent="0.25"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3:12" x14ac:dyDescent="0.25"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3:12" x14ac:dyDescent="0.25"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3:12" x14ac:dyDescent="0.25">
      <c r="C544" s="5"/>
      <c r="D544" s="5"/>
      <c r="E544" s="5"/>
      <c r="F544" s="5"/>
      <c r="G544" s="5"/>
      <c r="H544" s="5"/>
      <c r="I544" s="5"/>
      <c r="J544" s="5"/>
      <c r="K544" s="5"/>
      <c r="L544" s="5"/>
    </row>
  </sheetData>
  <mergeCells count="6">
    <mergeCell ref="A20:A32"/>
    <mergeCell ref="A33:B33"/>
    <mergeCell ref="A1:L1"/>
    <mergeCell ref="A2:B3"/>
    <mergeCell ref="C2:L2"/>
    <mergeCell ref="A4:A19"/>
  </mergeCells>
  <printOptions horizontalCentered="1" verticalCentered="1"/>
  <pageMargins left="0.19685039370078741" right="0.15748031496062992" top="0.15748031496062992" bottom="0.15748031496062992" header="0.27559055118110237" footer="0.1574803149606299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544"/>
  <sheetViews>
    <sheetView tabSelected="1" topLeftCell="A10" zoomScale="80" zoomScaleNormal="80" zoomScaleSheetLayoutView="98" workbookViewId="0">
      <selection activeCell="U32" sqref="U32"/>
    </sheetView>
  </sheetViews>
  <sheetFormatPr defaultColWidth="9.109375" defaultRowHeight="13.8" x14ac:dyDescent="0.25"/>
  <cols>
    <col min="1" max="1" width="7.109375" style="2" customWidth="1"/>
    <col min="2" max="2" width="34.6640625" style="3" customWidth="1"/>
    <col min="3" max="11" width="11.88671875" style="3" hidden="1" customWidth="1"/>
    <col min="12" max="17" width="11.88671875" style="2" hidden="1" customWidth="1"/>
    <col min="18" max="18" width="6.109375" style="2" hidden="1" customWidth="1"/>
    <col min="19" max="19" width="7" style="2" hidden="1" customWidth="1"/>
    <col min="20" max="20" width="10.44140625" style="13" hidden="1" customWidth="1"/>
    <col min="21" max="21" width="11.88671875" style="5" customWidth="1"/>
    <col min="22" max="22" width="12.6640625" style="5" hidden="1" customWidth="1"/>
    <col min="23" max="30" width="12.6640625" style="2" hidden="1" customWidth="1"/>
    <col min="31" max="32" width="9.109375" style="2"/>
    <col min="33" max="33" width="9.109375" style="2" customWidth="1"/>
    <col min="34" max="16384" width="9.109375" style="2"/>
  </cols>
  <sheetData>
    <row r="1" spans="1:30" ht="54.75" customHeight="1" thickBot="1" x14ac:dyDescent="0.3">
      <c r="A1" s="177" t="s">
        <v>80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</row>
    <row r="2" spans="1:30" s="9" customFormat="1" ht="42.75" customHeight="1" x14ac:dyDescent="0.25">
      <c r="A2" s="164" t="s">
        <v>58</v>
      </c>
      <c r="B2" s="187"/>
      <c r="C2" s="169" t="s">
        <v>70</v>
      </c>
      <c r="D2" s="169"/>
      <c r="E2" s="169"/>
      <c r="F2" s="169"/>
      <c r="G2" s="169"/>
      <c r="H2" s="169"/>
      <c r="I2" s="169"/>
      <c r="J2" s="169"/>
      <c r="K2" s="170"/>
      <c r="L2" s="171" t="s">
        <v>69</v>
      </c>
      <c r="M2" s="172"/>
      <c r="N2" s="172"/>
      <c r="O2" s="172"/>
      <c r="P2" s="172"/>
      <c r="Q2" s="172"/>
      <c r="R2" s="172"/>
      <c r="S2" s="172"/>
      <c r="T2" s="173"/>
      <c r="U2" s="164" t="s">
        <v>77</v>
      </c>
      <c r="V2" s="174"/>
      <c r="W2" s="174"/>
      <c r="X2" s="174"/>
      <c r="Y2" s="174"/>
      <c r="Z2" s="174"/>
      <c r="AA2" s="174"/>
      <c r="AB2" s="174"/>
      <c r="AC2" s="174"/>
      <c r="AD2" s="175"/>
    </row>
    <row r="3" spans="1:30" s="9" customFormat="1" ht="31.5" customHeight="1" x14ac:dyDescent="0.25">
      <c r="A3" s="166"/>
      <c r="B3" s="188"/>
      <c r="C3" s="179">
        <v>2011</v>
      </c>
      <c r="D3" s="69">
        <v>2012</v>
      </c>
      <c r="E3" s="70">
        <v>2013</v>
      </c>
      <c r="F3" s="70">
        <v>2014</v>
      </c>
      <c r="G3" s="69">
        <v>2015</v>
      </c>
      <c r="H3" s="69">
        <v>2016</v>
      </c>
      <c r="I3" s="71">
        <v>2017</v>
      </c>
      <c r="J3" s="70">
        <v>2018</v>
      </c>
      <c r="K3" s="70">
        <v>2019</v>
      </c>
      <c r="L3" s="72">
        <v>2011</v>
      </c>
      <c r="M3" s="69">
        <v>2012</v>
      </c>
      <c r="N3" s="73">
        <v>2013</v>
      </c>
      <c r="O3" s="69">
        <v>2014</v>
      </c>
      <c r="P3" s="70">
        <v>2015</v>
      </c>
      <c r="Q3" s="70">
        <v>2016</v>
      </c>
      <c r="R3" s="70">
        <v>2017</v>
      </c>
      <c r="S3" s="70">
        <v>2018</v>
      </c>
      <c r="T3" s="70">
        <v>2019</v>
      </c>
      <c r="U3" s="72">
        <v>2021</v>
      </c>
      <c r="V3" s="72">
        <v>2022</v>
      </c>
      <c r="W3" s="72">
        <v>2023</v>
      </c>
      <c r="X3" s="72">
        <v>2024</v>
      </c>
      <c r="Y3" s="72">
        <v>2025</v>
      </c>
      <c r="Z3" s="72">
        <v>2026</v>
      </c>
      <c r="AA3" s="72">
        <v>2027</v>
      </c>
      <c r="AB3" s="72">
        <v>2028</v>
      </c>
      <c r="AC3" s="72">
        <v>2029</v>
      </c>
      <c r="AD3" s="72">
        <v>2030</v>
      </c>
    </row>
    <row r="4" spans="1:30" s="9" customFormat="1" ht="18" customHeight="1" x14ac:dyDescent="0.25">
      <c r="A4" s="161" t="s">
        <v>56</v>
      </c>
      <c r="B4" s="189" t="s">
        <v>37</v>
      </c>
      <c r="C4" s="180">
        <v>44569</v>
      </c>
      <c r="D4" s="35">
        <v>49312</v>
      </c>
      <c r="E4" s="36">
        <v>21049</v>
      </c>
      <c r="F4" s="36">
        <v>15969</v>
      </c>
      <c r="G4" s="35">
        <v>625</v>
      </c>
      <c r="H4" s="35">
        <v>14998</v>
      </c>
      <c r="I4" s="36">
        <v>21725</v>
      </c>
      <c r="J4" s="38">
        <v>34215</v>
      </c>
      <c r="K4" s="88">
        <v>11981</v>
      </c>
      <c r="L4" s="37">
        <v>3905</v>
      </c>
      <c r="M4" s="35">
        <v>12836</v>
      </c>
      <c r="N4" s="38">
        <v>9700</v>
      </c>
      <c r="O4" s="36">
        <v>3944</v>
      </c>
      <c r="P4" s="38">
        <v>16891</v>
      </c>
      <c r="Q4" s="38">
        <v>3334</v>
      </c>
      <c r="R4" s="38">
        <v>848</v>
      </c>
      <c r="S4" s="38">
        <v>7479</v>
      </c>
      <c r="T4" s="88">
        <v>1529</v>
      </c>
      <c r="U4" s="37">
        <v>47703</v>
      </c>
      <c r="V4" s="35"/>
      <c r="W4" s="38"/>
      <c r="X4" s="39"/>
      <c r="Y4" s="39"/>
      <c r="Z4" s="39"/>
      <c r="AA4" s="39"/>
      <c r="AB4" s="103"/>
      <c r="AC4" s="103"/>
      <c r="AD4" s="89"/>
    </row>
    <row r="5" spans="1:30" s="9" customFormat="1" ht="18" customHeight="1" x14ac:dyDescent="0.25">
      <c r="A5" s="162"/>
      <c r="B5" s="190" t="s">
        <v>38</v>
      </c>
      <c r="C5" s="181">
        <v>18292</v>
      </c>
      <c r="D5" s="42">
        <v>15837</v>
      </c>
      <c r="E5" s="43">
        <v>16704</v>
      </c>
      <c r="F5" s="43">
        <v>15652</v>
      </c>
      <c r="G5" s="42">
        <v>8559</v>
      </c>
      <c r="H5" s="42">
        <v>13281.7</v>
      </c>
      <c r="I5" s="43">
        <v>11618</v>
      </c>
      <c r="J5" s="42">
        <v>12367</v>
      </c>
      <c r="K5" s="85">
        <v>12543</v>
      </c>
      <c r="L5" s="41">
        <v>493</v>
      </c>
      <c r="M5" s="42">
        <v>561</v>
      </c>
      <c r="N5" s="42">
        <v>1953</v>
      </c>
      <c r="O5" s="43">
        <v>585</v>
      </c>
      <c r="P5" s="42">
        <v>511</v>
      </c>
      <c r="Q5" s="42">
        <v>238</v>
      </c>
      <c r="R5" s="42">
        <v>541</v>
      </c>
      <c r="S5" s="42">
        <v>245</v>
      </c>
      <c r="T5" s="85">
        <v>358</v>
      </c>
      <c r="U5" s="41">
        <v>18840</v>
      </c>
      <c r="V5" s="42"/>
      <c r="W5" s="42"/>
      <c r="X5" s="44"/>
      <c r="Y5" s="39"/>
      <c r="Z5" s="39"/>
      <c r="AA5" s="39"/>
      <c r="AB5" s="103"/>
      <c r="AC5" s="103"/>
      <c r="AD5" s="89"/>
    </row>
    <row r="6" spans="1:30" s="9" customFormat="1" ht="18" customHeight="1" x14ac:dyDescent="0.25">
      <c r="A6" s="162"/>
      <c r="B6" s="191" t="s">
        <v>39</v>
      </c>
      <c r="C6" s="181">
        <v>1224</v>
      </c>
      <c r="D6" s="42">
        <v>474</v>
      </c>
      <c r="E6" s="43">
        <v>26</v>
      </c>
      <c r="F6" s="43">
        <v>0</v>
      </c>
      <c r="G6" s="42">
        <v>88</v>
      </c>
      <c r="H6" s="42">
        <v>0</v>
      </c>
      <c r="I6" s="43">
        <v>0</v>
      </c>
      <c r="J6" s="42">
        <v>0</v>
      </c>
      <c r="K6" s="85">
        <v>0</v>
      </c>
      <c r="L6" s="41">
        <v>3531</v>
      </c>
      <c r="M6" s="42">
        <v>1901</v>
      </c>
      <c r="N6" s="42">
        <v>1498</v>
      </c>
      <c r="O6" s="43">
        <v>1277</v>
      </c>
      <c r="P6" s="42">
        <v>1045</v>
      </c>
      <c r="Q6" s="42">
        <v>854</v>
      </c>
      <c r="R6" s="42">
        <v>1128</v>
      </c>
      <c r="S6" s="42">
        <v>1217</v>
      </c>
      <c r="T6" s="85">
        <v>887</v>
      </c>
      <c r="U6" s="41">
        <v>314</v>
      </c>
      <c r="V6" s="42"/>
      <c r="W6" s="42"/>
      <c r="X6" s="44"/>
      <c r="Y6" s="39"/>
      <c r="Z6" s="39"/>
      <c r="AA6" s="39"/>
      <c r="AB6" s="103"/>
      <c r="AC6" s="103"/>
      <c r="AD6" s="89"/>
    </row>
    <row r="7" spans="1:30" s="9" customFormat="1" ht="18" customHeight="1" x14ac:dyDescent="0.25">
      <c r="A7" s="162"/>
      <c r="B7" s="190" t="s">
        <v>29</v>
      </c>
      <c r="C7" s="181">
        <v>1852</v>
      </c>
      <c r="D7" s="42">
        <v>941</v>
      </c>
      <c r="E7" s="43">
        <v>78</v>
      </c>
      <c r="F7" s="43">
        <v>62</v>
      </c>
      <c r="G7" s="42">
        <v>89</v>
      </c>
      <c r="H7" s="42">
        <v>1411</v>
      </c>
      <c r="I7" s="43">
        <v>482</v>
      </c>
      <c r="J7" s="42">
        <v>258</v>
      </c>
      <c r="K7" s="85">
        <v>70</v>
      </c>
      <c r="L7" s="41">
        <v>1006</v>
      </c>
      <c r="M7" s="42">
        <v>1479</v>
      </c>
      <c r="N7" s="42">
        <v>1882</v>
      </c>
      <c r="O7" s="43">
        <v>3533</v>
      </c>
      <c r="P7" s="42">
        <v>2133</v>
      </c>
      <c r="Q7" s="42">
        <v>868</v>
      </c>
      <c r="R7" s="42">
        <v>1283</v>
      </c>
      <c r="S7" s="42">
        <v>1146</v>
      </c>
      <c r="T7" s="85">
        <v>294</v>
      </c>
      <c r="U7" s="41">
        <v>4467</v>
      </c>
      <c r="V7" s="42"/>
      <c r="W7" s="42"/>
      <c r="X7" s="44"/>
      <c r="Y7" s="39"/>
      <c r="Z7" s="39"/>
      <c r="AA7" s="39"/>
      <c r="AB7" s="103"/>
      <c r="AC7" s="103"/>
      <c r="AD7" s="89"/>
    </row>
    <row r="8" spans="1:30" s="9" customFormat="1" ht="18" customHeight="1" x14ac:dyDescent="0.25">
      <c r="A8" s="162"/>
      <c r="B8" s="190" t="s">
        <v>40</v>
      </c>
      <c r="C8" s="181">
        <v>22362</v>
      </c>
      <c r="D8" s="42">
        <v>20370</v>
      </c>
      <c r="E8" s="43">
        <v>19277</v>
      </c>
      <c r="F8" s="43">
        <v>12459</v>
      </c>
      <c r="G8" s="42">
        <v>10569</v>
      </c>
      <c r="H8" s="42">
        <v>10724</v>
      </c>
      <c r="I8" s="43">
        <v>10760</v>
      </c>
      <c r="J8" s="42">
        <v>10447</v>
      </c>
      <c r="K8" s="85">
        <v>9853</v>
      </c>
      <c r="L8" s="41">
        <v>128</v>
      </c>
      <c r="M8" s="42">
        <v>349</v>
      </c>
      <c r="N8" s="42">
        <v>134</v>
      </c>
      <c r="O8" s="43">
        <v>39</v>
      </c>
      <c r="P8" s="42">
        <v>199</v>
      </c>
      <c r="Q8" s="42">
        <v>107</v>
      </c>
      <c r="R8" s="42">
        <v>127</v>
      </c>
      <c r="S8" s="42">
        <v>75</v>
      </c>
      <c r="T8" s="85">
        <v>0</v>
      </c>
      <c r="U8" s="41">
        <v>9271</v>
      </c>
      <c r="V8" s="42"/>
      <c r="W8" s="42"/>
      <c r="X8" s="44"/>
      <c r="Y8" s="39"/>
      <c r="Z8" s="39"/>
      <c r="AA8" s="39"/>
      <c r="AB8" s="103"/>
      <c r="AC8" s="103"/>
      <c r="AD8" s="89"/>
    </row>
    <row r="9" spans="1:30" s="9" customFormat="1" ht="18" customHeight="1" x14ac:dyDescent="0.25">
      <c r="A9" s="162"/>
      <c r="B9" s="190" t="s">
        <v>32</v>
      </c>
      <c r="C9" s="181">
        <v>921</v>
      </c>
      <c r="D9" s="42">
        <v>2991</v>
      </c>
      <c r="E9" s="43">
        <v>1446</v>
      </c>
      <c r="F9" s="43">
        <v>306</v>
      </c>
      <c r="G9" s="42">
        <v>47</v>
      </c>
      <c r="H9" s="42">
        <v>414</v>
      </c>
      <c r="I9" s="43">
        <v>2320</v>
      </c>
      <c r="J9" s="42">
        <v>1435</v>
      </c>
      <c r="K9" s="85">
        <v>1727</v>
      </c>
      <c r="L9" s="41">
        <v>0</v>
      </c>
      <c r="M9" s="42">
        <v>0</v>
      </c>
      <c r="N9" s="42">
        <v>8</v>
      </c>
      <c r="O9" s="43">
        <v>0</v>
      </c>
      <c r="P9" s="42">
        <v>0</v>
      </c>
      <c r="Q9" s="42">
        <v>0</v>
      </c>
      <c r="R9" s="42">
        <v>0</v>
      </c>
      <c r="S9" s="42">
        <v>0</v>
      </c>
      <c r="T9" s="85">
        <v>0</v>
      </c>
      <c r="U9" s="41">
        <v>1554</v>
      </c>
      <c r="V9" s="42"/>
      <c r="W9" s="42"/>
      <c r="X9" s="44"/>
      <c r="Y9" s="39"/>
      <c r="Z9" s="39"/>
      <c r="AA9" s="39"/>
      <c r="AB9" s="103"/>
      <c r="AC9" s="103"/>
      <c r="AD9" s="89"/>
    </row>
    <row r="10" spans="1:30" s="9" customFormat="1" ht="18" customHeight="1" x14ac:dyDescent="0.25">
      <c r="A10" s="162"/>
      <c r="B10" s="190" t="s">
        <v>33</v>
      </c>
      <c r="C10" s="181">
        <v>14682</v>
      </c>
      <c r="D10" s="42">
        <v>10111</v>
      </c>
      <c r="E10" s="43">
        <v>13323</v>
      </c>
      <c r="F10" s="43">
        <v>8724</v>
      </c>
      <c r="G10" s="42">
        <v>4436</v>
      </c>
      <c r="H10" s="42">
        <v>5687.8</v>
      </c>
      <c r="I10" s="43">
        <v>4615</v>
      </c>
      <c r="J10" s="42">
        <v>6549</v>
      </c>
      <c r="K10" s="85">
        <v>7222</v>
      </c>
      <c r="L10" s="41">
        <v>2647</v>
      </c>
      <c r="M10" s="42">
        <v>8383</v>
      </c>
      <c r="N10" s="42">
        <v>7410</v>
      </c>
      <c r="O10" s="43">
        <v>4399</v>
      </c>
      <c r="P10" s="42">
        <v>4366</v>
      </c>
      <c r="Q10" s="42">
        <v>1299</v>
      </c>
      <c r="R10" s="42">
        <v>1753</v>
      </c>
      <c r="S10" s="42">
        <v>2998</v>
      </c>
      <c r="T10" s="85">
        <v>4356</v>
      </c>
      <c r="U10" s="41">
        <v>11957</v>
      </c>
      <c r="V10" s="42"/>
      <c r="W10" s="42"/>
      <c r="X10" s="44"/>
      <c r="Y10" s="39"/>
      <c r="Z10" s="39"/>
      <c r="AA10" s="39"/>
      <c r="AB10" s="103"/>
      <c r="AC10" s="103"/>
      <c r="AD10" s="89"/>
    </row>
    <row r="11" spans="1:30" s="9" customFormat="1" ht="18" customHeight="1" x14ac:dyDescent="0.25">
      <c r="A11" s="162"/>
      <c r="B11" s="190" t="s">
        <v>61</v>
      </c>
      <c r="C11" s="181">
        <v>78</v>
      </c>
      <c r="D11" s="42">
        <v>0</v>
      </c>
      <c r="E11" s="43">
        <v>0</v>
      </c>
      <c r="F11" s="43">
        <v>0</v>
      </c>
      <c r="G11" s="42">
        <v>0</v>
      </c>
      <c r="H11" s="42">
        <v>0</v>
      </c>
      <c r="I11" s="43">
        <v>0</v>
      </c>
      <c r="J11" s="42">
        <v>0</v>
      </c>
      <c r="K11" s="85">
        <v>0</v>
      </c>
      <c r="L11" s="41">
        <v>0</v>
      </c>
      <c r="M11" s="42">
        <v>22202</v>
      </c>
      <c r="N11" s="42">
        <v>19803</v>
      </c>
      <c r="O11" s="43">
        <v>18808</v>
      </c>
      <c r="P11" s="42">
        <v>19924</v>
      </c>
      <c r="Q11" s="42">
        <v>20837</v>
      </c>
      <c r="R11" s="42">
        <v>20570</v>
      </c>
      <c r="S11" s="42">
        <v>21038</v>
      </c>
      <c r="T11" s="85">
        <v>22084</v>
      </c>
      <c r="U11" s="41">
        <v>23982</v>
      </c>
      <c r="V11" s="42"/>
      <c r="W11" s="42"/>
      <c r="X11" s="44"/>
      <c r="Y11" s="39"/>
      <c r="Z11" s="39"/>
      <c r="AA11" s="39"/>
      <c r="AB11" s="103"/>
      <c r="AC11" s="103"/>
      <c r="AD11" s="89"/>
    </row>
    <row r="12" spans="1:30" s="9" customFormat="1" ht="18" customHeight="1" x14ac:dyDescent="0.25">
      <c r="A12" s="162"/>
      <c r="B12" s="190" t="s">
        <v>41</v>
      </c>
      <c r="C12" s="181">
        <v>0</v>
      </c>
      <c r="D12" s="42">
        <v>0</v>
      </c>
      <c r="E12" s="43">
        <v>17468</v>
      </c>
      <c r="F12" s="43">
        <v>36983</v>
      </c>
      <c r="G12" s="42">
        <v>36010</v>
      </c>
      <c r="H12" s="42">
        <v>59194.5</v>
      </c>
      <c r="I12" s="43">
        <v>21553</v>
      </c>
      <c r="J12" s="42">
        <v>45502</v>
      </c>
      <c r="K12" s="85">
        <v>24083</v>
      </c>
      <c r="L12" s="41">
        <v>0</v>
      </c>
      <c r="M12" s="42">
        <v>18966</v>
      </c>
      <c r="N12" s="42">
        <v>20146</v>
      </c>
      <c r="O12" s="43">
        <v>20627</v>
      </c>
      <c r="P12" s="42">
        <v>20200</v>
      </c>
      <c r="Q12" s="42">
        <v>17340</v>
      </c>
      <c r="R12" s="42">
        <v>21555</v>
      </c>
      <c r="S12" s="42">
        <v>23095</v>
      </c>
      <c r="T12" s="85">
        <v>23454</v>
      </c>
      <c r="U12" s="41">
        <v>81262</v>
      </c>
      <c r="V12" s="42"/>
      <c r="W12" s="42"/>
      <c r="X12" s="44"/>
      <c r="Y12" s="39"/>
      <c r="Z12" s="39"/>
      <c r="AA12" s="39"/>
      <c r="AB12" s="103"/>
      <c r="AC12" s="103"/>
      <c r="AD12" s="89"/>
    </row>
    <row r="13" spans="1:30" s="9" customFormat="1" ht="18" customHeight="1" x14ac:dyDescent="0.25">
      <c r="A13" s="162"/>
      <c r="B13" s="190" t="s">
        <v>31</v>
      </c>
      <c r="C13" s="181">
        <v>0</v>
      </c>
      <c r="D13" s="42">
        <v>0</v>
      </c>
      <c r="E13" s="43">
        <v>3286</v>
      </c>
      <c r="F13" s="43">
        <v>3605</v>
      </c>
      <c r="G13" s="42">
        <v>2774</v>
      </c>
      <c r="H13" s="42">
        <v>2891</v>
      </c>
      <c r="I13" s="43">
        <v>3751</v>
      </c>
      <c r="J13" s="42">
        <v>3862</v>
      </c>
      <c r="K13" s="85">
        <v>3318</v>
      </c>
      <c r="L13" s="41">
        <v>50029</v>
      </c>
      <c r="M13" s="42">
        <v>23</v>
      </c>
      <c r="N13" s="42">
        <v>17</v>
      </c>
      <c r="O13" s="43">
        <v>880</v>
      </c>
      <c r="P13" s="42">
        <v>464</v>
      </c>
      <c r="Q13" s="42">
        <v>515</v>
      </c>
      <c r="R13" s="42">
        <v>2</v>
      </c>
      <c r="S13" s="42">
        <v>0</v>
      </c>
      <c r="T13" s="85">
        <v>3</v>
      </c>
      <c r="U13" s="41">
        <v>1775</v>
      </c>
      <c r="V13" s="42"/>
      <c r="W13" s="42"/>
      <c r="X13" s="44"/>
      <c r="Y13" s="39"/>
      <c r="Z13" s="39"/>
      <c r="AA13" s="39"/>
      <c r="AB13" s="103"/>
      <c r="AC13" s="103"/>
      <c r="AD13" s="89"/>
    </row>
    <row r="14" spans="1:30" s="9" customFormat="1" ht="18" customHeight="1" x14ac:dyDescent="0.25">
      <c r="A14" s="162"/>
      <c r="B14" s="190" t="s">
        <v>43</v>
      </c>
      <c r="C14" s="181">
        <v>0</v>
      </c>
      <c r="D14" s="42">
        <v>0</v>
      </c>
      <c r="E14" s="43">
        <v>0</v>
      </c>
      <c r="F14" s="43">
        <v>0</v>
      </c>
      <c r="G14" s="42">
        <v>0</v>
      </c>
      <c r="H14" s="42">
        <v>0</v>
      </c>
      <c r="I14" s="43">
        <v>0</v>
      </c>
      <c r="J14" s="42">
        <v>0</v>
      </c>
      <c r="K14" s="85">
        <v>0</v>
      </c>
      <c r="L14" s="41">
        <v>0</v>
      </c>
      <c r="M14" s="42">
        <v>1002</v>
      </c>
      <c r="N14" s="42">
        <v>1596</v>
      </c>
      <c r="O14" s="43">
        <v>635</v>
      </c>
      <c r="P14" s="42">
        <v>34</v>
      </c>
      <c r="Q14" s="42">
        <v>0</v>
      </c>
      <c r="R14" s="42">
        <v>0</v>
      </c>
      <c r="S14" s="42">
        <v>167</v>
      </c>
      <c r="T14" s="85">
        <v>492</v>
      </c>
      <c r="U14" s="41">
        <v>0</v>
      </c>
      <c r="V14" s="42"/>
      <c r="W14" s="42"/>
      <c r="X14" s="44"/>
      <c r="Y14" s="39"/>
      <c r="Z14" s="39"/>
      <c r="AA14" s="39"/>
      <c r="AB14" s="103"/>
      <c r="AC14" s="103"/>
      <c r="AD14" s="89"/>
    </row>
    <row r="15" spans="1:30" s="9" customFormat="1" ht="18" customHeight="1" x14ac:dyDescent="0.25">
      <c r="A15" s="162"/>
      <c r="B15" s="190" t="s">
        <v>30</v>
      </c>
      <c r="C15" s="181">
        <v>3851</v>
      </c>
      <c r="D15" s="42">
        <v>3452</v>
      </c>
      <c r="E15" s="43">
        <v>0</v>
      </c>
      <c r="F15" s="43">
        <v>0</v>
      </c>
      <c r="G15" s="42">
        <v>0</v>
      </c>
      <c r="H15" s="42">
        <v>0</v>
      </c>
      <c r="I15" s="43">
        <v>0</v>
      </c>
      <c r="J15" s="42">
        <v>0</v>
      </c>
      <c r="K15" s="85">
        <v>0</v>
      </c>
      <c r="L15" s="41">
        <v>0</v>
      </c>
      <c r="M15" s="42">
        <v>1572</v>
      </c>
      <c r="N15" s="42">
        <v>1549</v>
      </c>
      <c r="O15" s="43">
        <v>268</v>
      </c>
      <c r="P15" s="42">
        <v>63</v>
      </c>
      <c r="Q15" s="42">
        <v>0</v>
      </c>
      <c r="R15" s="42">
        <v>509</v>
      </c>
      <c r="S15" s="42">
        <v>17339</v>
      </c>
      <c r="T15" s="85">
        <v>4087</v>
      </c>
      <c r="U15" s="41">
        <v>271</v>
      </c>
      <c r="V15" s="42"/>
      <c r="W15" s="42"/>
      <c r="X15" s="44"/>
      <c r="Y15" s="39"/>
      <c r="Z15" s="39"/>
      <c r="AA15" s="39"/>
      <c r="AB15" s="103"/>
      <c r="AC15" s="103"/>
      <c r="AD15" s="89"/>
    </row>
    <row r="16" spans="1:30" s="9" customFormat="1" ht="18" customHeight="1" x14ac:dyDescent="0.25">
      <c r="A16" s="162"/>
      <c r="B16" s="190" t="s">
        <v>62</v>
      </c>
      <c r="C16" s="181">
        <v>44047</v>
      </c>
      <c r="D16" s="42">
        <v>27854</v>
      </c>
      <c r="E16" s="43">
        <v>0</v>
      </c>
      <c r="F16" s="43">
        <v>0</v>
      </c>
      <c r="G16" s="42">
        <v>0</v>
      </c>
      <c r="H16" s="42">
        <v>0</v>
      </c>
      <c r="I16" s="43">
        <v>0</v>
      </c>
      <c r="J16" s="42">
        <v>0</v>
      </c>
      <c r="K16" s="85">
        <v>0</v>
      </c>
      <c r="L16" s="41">
        <v>15146</v>
      </c>
      <c r="M16" s="42">
        <v>355724</v>
      </c>
      <c r="N16" s="42">
        <v>421097</v>
      </c>
      <c r="O16" s="43">
        <v>306002</v>
      </c>
      <c r="P16" s="42">
        <v>56757</v>
      </c>
      <c r="Q16" s="42">
        <v>10557</v>
      </c>
      <c r="R16" s="42">
        <v>202573</v>
      </c>
      <c r="S16" s="42">
        <v>762407</v>
      </c>
      <c r="T16" s="85">
        <v>130321</v>
      </c>
      <c r="U16" s="41">
        <v>16851</v>
      </c>
      <c r="V16" s="42"/>
      <c r="W16" s="42"/>
      <c r="X16" s="44"/>
      <c r="Y16" s="39"/>
      <c r="Z16" s="39"/>
      <c r="AA16" s="39"/>
      <c r="AB16" s="103"/>
      <c r="AC16" s="103"/>
      <c r="AD16" s="89"/>
    </row>
    <row r="17" spans="1:30" s="9" customFormat="1" ht="18" customHeight="1" x14ac:dyDescent="0.25">
      <c r="A17" s="162"/>
      <c r="B17" s="192" t="s">
        <v>42</v>
      </c>
      <c r="C17" s="182">
        <v>0</v>
      </c>
      <c r="D17" s="48">
        <v>0</v>
      </c>
      <c r="E17" s="49">
        <v>0</v>
      </c>
      <c r="F17" s="49">
        <v>0</v>
      </c>
      <c r="G17" s="48">
        <v>0</v>
      </c>
      <c r="H17" s="48">
        <v>0</v>
      </c>
      <c r="I17" s="49">
        <v>0</v>
      </c>
      <c r="J17" s="48">
        <v>0</v>
      </c>
      <c r="K17" s="86">
        <v>0</v>
      </c>
      <c r="L17" s="47">
        <v>2286</v>
      </c>
      <c r="M17" s="48">
        <v>84044</v>
      </c>
      <c r="N17" s="48">
        <v>159762</v>
      </c>
      <c r="O17" s="49">
        <v>95396</v>
      </c>
      <c r="P17" s="48">
        <v>10090</v>
      </c>
      <c r="Q17" s="48">
        <v>16144</v>
      </c>
      <c r="R17" s="48">
        <v>111180</v>
      </c>
      <c r="S17" s="48">
        <v>127508</v>
      </c>
      <c r="T17" s="86">
        <v>33390</v>
      </c>
      <c r="U17" s="47">
        <v>8731</v>
      </c>
      <c r="V17" s="48"/>
      <c r="W17" s="48"/>
      <c r="X17" s="50"/>
      <c r="Y17" s="51"/>
      <c r="Z17" s="51"/>
      <c r="AA17" s="51"/>
      <c r="AB17" s="103"/>
      <c r="AC17" s="103"/>
      <c r="AD17" s="89"/>
    </row>
    <row r="18" spans="1:30" s="9" customFormat="1" ht="18" customHeight="1" thickBot="1" x14ac:dyDescent="0.3">
      <c r="A18" s="162"/>
      <c r="B18" s="193" t="s">
        <v>72</v>
      </c>
      <c r="C18" s="183">
        <v>0</v>
      </c>
      <c r="D18" s="54">
        <v>0</v>
      </c>
      <c r="E18" s="55">
        <v>0</v>
      </c>
      <c r="F18" s="55">
        <v>0</v>
      </c>
      <c r="G18" s="54">
        <v>0</v>
      </c>
      <c r="H18" s="54">
        <v>0</v>
      </c>
      <c r="I18" s="55">
        <v>0</v>
      </c>
      <c r="J18" s="54">
        <v>0</v>
      </c>
      <c r="K18" s="87">
        <v>0</v>
      </c>
      <c r="L18" s="53">
        <v>0</v>
      </c>
      <c r="M18" s="54">
        <v>19122</v>
      </c>
      <c r="N18" s="54">
        <v>33311</v>
      </c>
      <c r="O18" s="55">
        <v>14807</v>
      </c>
      <c r="P18" s="54">
        <v>-4563</v>
      </c>
      <c r="Q18" s="54">
        <v>-11381</v>
      </c>
      <c r="R18" s="54">
        <v>-13575</v>
      </c>
      <c r="S18" s="54">
        <v>-24343</v>
      </c>
      <c r="T18" s="87">
        <v>-11177</v>
      </c>
      <c r="U18" s="53">
        <v>-148</v>
      </c>
      <c r="V18" s="54"/>
      <c r="W18" s="42"/>
      <c r="X18" s="44"/>
      <c r="Y18" s="39"/>
      <c r="Z18" s="39"/>
      <c r="AA18" s="39"/>
      <c r="AB18" s="103"/>
      <c r="AC18" s="103"/>
      <c r="AD18" s="89"/>
    </row>
    <row r="19" spans="1:30" s="9" customFormat="1" ht="24.75" customHeight="1" thickTop="1" x14ac:dyDescent="0.25">
      <c r="A19" s="163"/>
      <c r="B19" s="194" t="s">
        <v>59</v>
      </c>
      <c r="C19" s="184">
        <f>SUM(C4:C18)</f>
        <v>151878</v>
      </c>
      <c r="D19" s="79">
        <f>SUM(D4:D18)</f>
        <v>131342</v>
      </c>
      <c r="E19" s="80">
        <f>SUM(E4:E18)</f>
        <v>92657</v>
      </c>
      <c r="F19" s="80">
        <f>SUM(F4:F18)</f>
        <v>93760</v>
      </c>
      <c r="G19" s="79">
        <f>SUM(G4:G18)</f>
        <v>63197</v>
      </c>
      <c r="H19" s="79">
        <f>SUM(H4:H18)</f>
        <v>108602</v>
      </c>
      <c r="I19" s="79">
        <f>SUM(I4:I18)</f>
        <v>76824</v>
      </c>
      <c r="J19" s="104">
        <f>SUM(J4:J18)</f>
        <v>114635</v>
      </c>
      <c r="K19" s="101">
        <f>SUM(K4:K18)</f>
        <v>70797</v>
      </c>
      <c r="L19" s="78">
        <f>SUM(L4:L18)</f>
        <v>79171</v>
      </c>
      <c r="M19" s="79">
        <f>SUM(M4:M18)</f>
        <v>528164</v>
      </c>
      <c r="N19" s="79">
        <f>SUM(N4:N18)</f>
        <v>679866</v>
      </c>
      <c r="O19" s="80">
        <f>SUM(O4:O18)</f>
        <v>471200</v>
      </c>
      <c r="P19" s="79">
        <f>SUM(P4:P18)</f>
        <v>128114</v>
      </c>
      <c r="Q19" s="79">
        <f>SUM(Q4:Q18)</f>
        <v>60712</v>
      </c>
      <c r="R19" s="79">
        <f>SUM(R4:R18)</f>
        <v>348494</v>
      </c>
      <c r="S19" s="104">
        <f>SUM(S4:S18)</f>
        <v>940371</v>
      </c>
      <c r="T19" s="101">
        <f>SUM(T4:T18)</f>
        <v>210078</v>
      </c>
      <c r="U19" s="79">
        <f>SUM(U4:U18)</f>
        <v>226830</v>
      </c>
      <c r="V19" s="79">
        <f>SUM(V4:V18)</f>
        <v>0</v>
      </c>
      <c r="W19" s="79">
        <f>SUM(W4:W18)</f>
        <v>0</v>
      </c>
      <c r="X19" s="79">
        <f>SUM(X4:X18)</f>
        <v>0</v>
      </c>
      <c r="Y19" s="79">
        <f>SUM(Y4:Y18)</f>
        <v>0</v>
      </c>
      <c r="Z19" s="79">
        <f>SUM(Z4:Z18)</f>
        <v>0</v>
      </c>
      <c r="AA19" s="79">
        <f>SUM(AA4:AA18)</f>
        <v>0</v>
      </c>
      <c r="AB19" s="79">
        <f>SUM(AB4:AB18)</f>
        <v>0</v>
      </c>
      <c r="AC19" s="79">
        <f>SUM(AC4:AC18)</f>
        <v>0</v>
      </c>
      <c r="AD19" s="101">
        <f>SUM(AD4:AD18)</f>
        <v>0</v>
      </c>
    </row>
    <row r="20" spans="1:30" s="9" customFormat="1" ht="18" customHeight="1" x14ac:dyDescent="0.25">
      <c r="A20" s="168" t="s">
        <v>57</v>
      </c>
      <c r="B20" s="195" t="s">
        <v>44</v>
      </c>
      <c r="C20" s="185">
        <v>128603</v>
      </c>
      <c r="D20" s="38">
        <v>141720</v>
      </c>
      <c r="E20" s="57">
        <v>115791</v>
      </c>
      <c r="F20" s="57">
        <v>96033</v>
      </c>
      <c r="G20" s="58">
        <v>67243</v>
      </c>
      <c r="H20" s="58">
        <v>64156</v>
      </c>
      <c r="I20" s="57">
        <v>59904</v>
      </c>
      <c r="J20" s="38">
        <v>50159</v>
      </c>
      <c r="K20" s="88">
        <v>41436</v>
      </c>
      <c r="L20" s="37">
        <v>11272</v>
      </c>
      <c r="M20" s="38">
        <v>18814</v>
      </c>
      <c r="N20" s="38">
        <v>8962</v>
      </c>
      <c r="O20" s="59">
        <v>7340</v>
      </c>
      <c r="P20" s="38">
        <v>5587</v>
      </c>
      <c r="Q20" s="38">
        <v>5558</v>
      </c>
      <c r="R20" s="38">
        <v>5508</v>
      </c>
      <c r="S20" s="38">
        <v>3617</v>
      </c>
      <c r="T20" s="88">
        <v>3102</v>
      </c>
      <c r="U20" s="37">
        <v>49151</v>
      </c>
      <c r="V20" s="38"/>
      <c r="W20" s="58"/>
      <c r="X20" s="60"/>
      <c r="Y20" s="39"/>
      <c r="Z20" s="39"/>
      <c r="AA20" s="39"/>
      <c r="AB20" s="103"/>
      <c r="AC20" s="127"/>
      <c r="AD20" s="123"/>
    </row>
    <row r="21" spans="1:30" s="9" customFormat="1" ht="18" customHeight="1" x14ac:dyDescent="0.25">
      <c r="A21" s="168"/>
      <c r="B21" s="196" t="s">
        <v>45</v>
      </c>
      <c r="C21" s="181">
        <v>69818</v>
      </c>
      <c r="D21" s="42">
        <v>70683</v>
      </c>
      <c r="E21" s="62">
        <v>68582</v>
      </c>
      <c r="F21" s="62">
        <v>71766</v>
      </c>
      <c r="G21" s="63">
        <v>72097</v>
      </c>
      <c r="H21" s="63">
        <v>79547.8</v>
      </c>
      <c r="I21" s="62">
        <v>76672</v>
      </c>
      <c r="J21" s="42">
        <v>80016</v>
      </c>
      <c r="K21" s="85">
        <v>84044</v>
      </c>
      <c r="L21" s="41">
        <v>11183</v>
      </c>
      <c r="M21" s="42">
        <v>10946</v>
      </c>
      <c r="N21" s="42">
        <v>9924</v>
      </c>
      <c r="O21" s="43">
        <v>11126</v>
      </c>
      <c r="P21" s="42">
        <v>11689</v>
      </c>
      <c r="Q21" s="42">
        <v>8135</v>
      </c>
      <c r="R21" s="42">
        <v>8581</v>
      </c>
      <c r="S21" s="42">
        <v>8936</v>
      </c>
      <c r="T21" s="85">
        <v>8862</v>
      </c>
      <c r="U21" s="41">
        <v>97473</v>
      </c>
      <c r="V21" s="42"/>
      <c r="W21" s="63"/>
      <c r="X21" s="60"/>
      <c r="Y21" s="39"/>
      <c r="Z21" s="39"/>
      <c r="AA21" s="39"/>
      <c r="AB21" s="103"/>
      <c r="AC21" s="39"/>
      <c r="AD21" s="123"/>
    </row>
    <row r="22" spans="1:30" s="9" customFormat="1" ht="18" customHeight="1" x14ac:dyDescent="0.25">
      <c r="A22" s="168"/>
      <c r="B22" s="196" t="s">
        <v>46</v>
      </c>
      <c r="C22" s="181">
        <v>660</v>
      </c>
      <c r="D22" s="42">
        <v>611</v>
      </c>
      <c r="E22" s="62">
        <v>597</v>
      </c>
      <c r="F22" s="62">
        <v>597</v>
      </c>
      <c r="G22" s="63">
        <v>577</v>
      </c>
      <c r="H22" s="63">
        <v>816</v>
      </c>
      <c r="I22" s="62">
        <v>1013</v>
      </c>
      <c r="J22" s="42">
        <v>584</v>
      </c>
      <c r="K22" s="85">
        <v>596</v>
      </c>
      <c r="L22" s="41">
        <v>3648</v>
      </c>
      <c r="M22" s="42">
        <v>2494</v>
      </c>
      <c r="N22" s="42">
        <v>3110</v>
      </c>
      <c r="O22" s="43">
        <v>1717</v>
      </c>
      <c r="P22" s="42">
        <v>3221</v>
      </c>
      <c r="Q22" s="42">
        <v>2659</v>
      </c>
      <c r="R22" s="42">
        <v>2227</v>
      </c>
      <c r="S22" s="42">
        <v>2239</v>
      </c>
      <c r="T22" s="85">
        <v>2146</v>
      </c>
      <c r="U22" s="41">
        <v>3929</v>
      </c>
      <c r="V22" s="42"/>
      <c r="W22" s="63"/>
      <c r="X22" s="60"/>
      <c r="Y22" s="39"/>
      <c r="Z22" s="39"/>
      <c r="AA22" s="39"/>
      <c r="AB22" s="103"/>
      <c r="AC22" s="39"/>
      <c r="AD22" s="123"/>
    </row>
    <row r="23" spans="1:30" s="9" customFormat="1" ht="18" customHeight="1" x14ac:dyDescent="0.25">
      <c r="A23" s="168"/>
      <c r="B23" s="196" t="s">
        <v>47</v>
      </c>
      <c r="C23" s="181">
        <v>2934</v>
      </c>
      <c r="D23" s="42">
        <v>3073</v>
      </c>
      <c r="E23" s="62">
        <v>1584</v>
      </c>
      <c r="F23" s="62">
        <v>723</v>
      </c>
      <c r="G23" s="63">
        <v>669</v>
      </c>
      <c r="H23" s="63">
        <v>496.5</v>
      </c>
      <c r="I23" s="62">
        <v>56</v>
      </c>
      <c r="J23" s="42">
        <v>201</v>
      </c>
      <c r="K23" s="85">
        <v>646</v>
      </c>
      <c r="L23" s="41">
        <v>1232</v>
      </c>
      <c r="M23" s="42">
        <v>1356</v>
      </c>
      <c r="N23" s="42">
        <v>4671</v>
      </c>
      <c r="O23" s="43">
        <v>2021</v>
      </c>
      <c r="P23" s="42">
        <v>1313</v>
      </c>
      <c r="Q23" s="42">
        <v>302</v>
      </c>
      <c r="R23" s="42">
        <v>42</v>
      </c>
      <c r="S23" s="42">
        <v>857</v>
      </c>
      <c r="T23" s="85">
        <v>2083</v>
      </c>
      <c r="U23" s="41">
        <v>171</v>
      </c>
      <c r="V23" s="42"/>
      <c r="W23" s="63"/>
      <c r="X23" s="60"/>
      <c r="Y23" s="39"/>
      <c r="Z23" s="39"/>
      <c r="AA23" s="39"/>
      <c r="AB23" s="103"/>
      <c r="AC23" s="39"/>
      <c r="AD23" s="123"/>
    </row>
    <row r="24" spans="1:30" s="9" customFormat="1" ht="18" customHeight="1" x14ac:dyDescent="0.25">
      <c r="A24" s="168"/>
      <c r="B24" s="196" t="s">
        <v>48</v>
      </c>
      <c r="C24" s="181">
        <v>9965</v>
      </c>
      <c r="D24" s="42">
        <v>6114</v>
      </c>
      <c r="E24" s="62">
        <v>8743</v>
      </c>
      <c r="F24" s="62">
        <v>7444</v>
      </c>
      <c r="G24" s="63">
        <v>4850</v>
      </c>
      <c r="H24" s="63">
        <v>3984.7</v>
      </c>
      <c r="I24" s="62">
        <v>3904</v>
      </c>
      <c r="J24" s="42">
        <v>5506</v>
      </c>
      <c r="K24" s="85">
        <v>9674</v>
      </c>
      <c r="L24" s="41">
        <v>7300</v>
      </c>
      <c r="M24" s="42">
        <v>7999</v>
      </c>
      <c r="N24" s="42">
        <v>56852</v>
      </c>
      <c r="O24" s="43">
        <v>5088</v>
      </c>
      <c r="P24" s="42">
        <v>5462</v>
      </c>
      <c r="Q24" s="42">
        <v>4418</v>
      </c>
      <c r="R24" s="42">
        <v>4596</v>
      </c>
      <c r="S24" s="42">
        <v>4902</v>
      </c>
      <c r="T24" s="85">
        <v>5225</v>
      </c>
      <c r="U24" s="41">
        <v>8916</v>
      </c>
      <c r="V24" s="42"/>
      <c r="W24" s="63"/>
      <c r="X24" s="60"/>
      <c r="Y24" s="39"/>
      <c r="Z24" s="39"/>
      <c r="AA24" s="39"/>
      <c r="AB24" s="103"/>
      <c r="AC24" s="39"/>
      <c r="AD24" s="123"/>
    </row>
    <row r="25" spans="1:30" s="9" customFormat="1" ht="18" customHeight="1" x14ac:dyDescent="0.25">
      <c r="A25" s="168"/>
      <c r="B25" s="196" t="s">
        <v>49</v>
      </c>
      <c r="C25" s="181">
        <v>0</v>
      </c>
      <c r="D25" s="42">
        <v>0</v>
      </c>
      <c r="E25" s="62">
        <v>0</v>
      </c>
      <c r="F25" s="62">
        <v>0</v>
      </c>
      <c r="G25" s="63">
        <v>0</v>
      </c>
      <c r="H25" s="63">
        <v>0</v>
      </c>
      <c r="I25" s="62">
        <v>0</v>
      </c>
      <c r="J25" s="42">
        <v>0</v>
      </c>
      <c r="K25" s="85">
        <v>0</v>
      </c>
      <c r="L25" s="41">
        <v>259609</v>
      </c>
      <c r="M25" s="42">
        <v>347322</v>
      </c>
      <c r="N25" s="42">
        <v>532910</v>
      </c>
      <c r="O25" s="43">
        <v>380886</v>
      </c>
      <c r="P25" s="42">
        <v>72157</v>
      </c>
      <c r="Q25" s="42">
        <v>14831</v>
      </c>
      <c r="R25" s="42">
        <v>174508</v>
      </c>
      <c r="S25" s="42">
        <v>766054</v>
      </c>
      <c r="T25" s="85">
        <v>101233</v>
      </c>
      <c r="U25" s="41">
        <v>18489</v>
      </c>
      <c r="V25" s="42"/>
      <c r="W25" s="63"/>
      <c r="X25" s="60"/>
      <c r="Y25" s="39"/>
      <c r="Z25" s="39"/>
      <c r="AA25" s="39"/>
      <c r="AB25" s="103"/>
      <c r="AC25" s="39"/>
      <c r="AD25" s="123"/>
    </row>
    <row r="26" spans="1:30" s="9" customFormat="1" ht="18" customHeight="1" x14ac:dyDescent="0.25">
      <c r="A26" s="168"/>
      <c r="B26" s="196" t="s">
        <v>71</v>
      </c>
      <c r="C26" s="181">
        <v>0</v>
      </c>
      <c r="D26" s="42">
        <v>0</v>
      </c>
      <c r="E26" s="62">
        <v>0</v>
      </c>
      <c r="F26" s="62">
        <v>0</v>
      </c>
      <c r="G26" s="63">
        <v>0</v>
      </c>
      <c r="H26" s="63">
        <v>0</v>
      </c>
      <c r="I26" s="62">
        <v>0</v>
      </c>
      <c r="J26" s="42">
        <v>0</v>
      </c>
      <c r="K26" s="85">
        <v>0</v>
      </c>
      <c r="L26" s="41">
        <v>30114</v>
      </c>
      <c r="M26" s="42">
        <v>49123</v>
      </c>
      <c r="N26" s="42">
        <v>9875</v>
      </c>
      <c r="O26" s="43">
        <v>23863</v>
      </c>
      <c r="P26" s="42">
        <v>0</v>
      </c>
      <c r="Q26" s="42">
        <v>0</v>
      </c>
      <c r="R26" s="42">
        <v>105</v>
      </c>
      <c r="S26" s="42">
        <v>168491</v>
      </c>
      <c r="T26" s="85">
        <v>34380</v>
      </c>
      <c r="U26" s="41">
        <v>0</v>
      </c>
      <c r="V26" s="42"/>
      <c r="W26" s="63"/>
      <c r="X26" s="60"/>
      <c r="Y26" s="39"/>
      <c r="Z26" s="39"/>
      <c r="AA26" s="39"/>
      <c r="AB26" s="103"/>
      <c r="AC26" s="39"/>
      <c r="AD26" s="123"/>
    </row>
    <row r="27" spans="1:30" s="9" customFormat="1" ht="18" customHeight="1" x14ac:dyDescent="0.25">
      <c r="A27" s="168"/>
      <c r="B27" s="197" t="s">
        <v>66</v>
      </c>
      <c r="C27" s="182">
        <v>0</v>
      </c>
      <c r="D27" s="48">
        <v>0</v>
      </c>
      <c r="E27" s="62">
        <v>0</v>
      </c>
      <c r="F27" s="62">
        <v>0</v>
      </c>
      <c r="G27" s="63">
        <v>0</v>
      </c>
      <c r="H27" s="63">
        <v>0</v>
      </c>
      <c r="I27" s="62">
        <v>0</v>
      </c>
      <c r="J27" s="48">
        <v>0</v>
      </c>
      <c r="K27" s="86">
        <v>0</v>
      </c>
      <c r="L27" s="47">
        <v>0</v>
      </c>
      <c r="M27" s="48">
        <v>0</v>
      </c>
      <c r="N27" s="48">
        <v>0</v>
      </c>
      <c r="O27" s="49">
        <v>0</v>
      </c>
      <c r="P27" s="48">
        <v>0</v>
      </c>
      <c r="Q27" s="48">
        <v>0</v>
      </c>
      <c r="R27" s="48">
        <v>104950</v>
      </c>
      <c r="S27" s="48">
        <v>0</v>
      </c>
      <c r="T27" s="86">
        <v>0</v>
      </c>
      <c r="U27" s="47">
        <v>9993</v>
      </c>
      <c r="V27" s="48"/>
      <c r="W27" s="63"/>
      <c r="X27" s="60"/>
      <c r="Y27" s="51"/>
      <c r="Z27" s="51"/>
      <c r="AA27" s="51"/>
      <c r="AB27" s="103"/>
      <c r="AC27" s="39"/>
      <c r="AD27" s="123"/>
    </row>
    <row r="28" spans="1:30" s="9" customFormat="1" ht="18" customHeight="1" x14ac:dyDescent="0.25">
      <c r="A28" s="168"/>
      <c r="B28" s="196" t="s">
        <v>50</v>
      </c>
      <c r="C28" s="181">
        <v>10527</v>
      </c>
      <c r="D28" s="42">
        <v>10480</v>
      </c>
      <c r="E28" s="62">
        <v>15676</v>
      </c>
      <c r="F28" s="62">
        <v>7969</v>
      </c>
      <c r="G28" s="63">
        <v>18575</v>
      </c>
      <c r="H28" s="63">
        <v>31134</v>
      </c>
      <c r="I28" s="62">
        <v>4039</v>
      </c>
      <c r="J28" s="42">
        <v>33213</v>
      </c>
      <c r="K28" s="85">
        <v>12512</v>
      </c>
      <c r="L28" s="41">
        <v>10</v>
      </c>
      <c r="M28" s="42">
        <v>154</v>
      </c>
      <c r="N28" s="42">
        <v>290</v>
      </c>
      <c r="O28" s="43">
        <v>17</v>
      </c>
      <c r="P28" s="42">
        <v>1446</v>
      </c>
      <c r="Q28" s="42">
        <v>31</v>
      </c>
      <c r="R28" s="42">
        <v>88</v>
      </c>
      <c r="S28" s="42">
        <v>7</v>
      </c>
      <c r="T28" s="85">
        <v>560</v>
      </c>
      <c r="U28" s="41">
        <v>29859</v>
      </c>
      <c r="V28" s="42"/>
      <c r="W28" s="63"/>
      <c r="X28" s="60"/>
      <c r="Y28" s="39"/>
      <c r="Z28" s="39"/>
      <c r="AA28" s="39"/>
      <c r="AB28" s="103"/>
      <c r="AC28" s="39"/>
      <c r="AD28" s="123"/>
    </row>
    <row r="29" spans="1:30" s="9" customFormat="1" ht="18" customHeight="1" x14ac:dyDescent="0.25">
      <c r="A29" s="168"/>
      <c r="B29" s="196" t="s">
        <v>51</v>
      </c>
      <c r="C29" s="181">
        <v>5645</v>
      </c>
      <c r="D29" s="42">
        <v>1418</v>
      </c>
      <c r="E29" s="62">
        <v>173</v>
      </c>
      <c r="F29" s="62">
        <v>3</v>
      </c>
      <c r="G29" s="63">
        <v>3</v>
      </c>
      <c r="H29" s="63">
        <v>0</v>
      </c>
      <c r="I29" s="62">
        <v>0</v>
      </c>
      <c r="J29" s="42">
        <v>0</v>
      </c>
      <c r="K29" s="85">
        <v>0</v>
      </c>
      <c r="L29" s="41">
        <v>8220</v>
      </c>
      <c r="M29" s="42">
        <v>736</v>
      </c>
      <c r="N29" s="42">
        <v>3745</v>
      </c>
      <c r="O29" s="43">
        <v>3131</v>
      </c>
      <c r="P29" s="42">
        <v>2033</v>
      </c>
      <c r="Q29" s="42">
        <v>2886</v>
      </c>
      <c r="R29" s="42">
        <v>3208</v>
      </c>
      <c r="S29" s="42">
        <v>3391</v>
      </c>
      <c r="T29" s="85">
        <v>3019</v>
      </c>
      <c r="U29" s="41">
        <v>3315</v>
      </c>
      <c r="V29" s="42"/>
      <c r="W29" s="63"/>
      <c r="X29" s="60"/>
      <c r="Y29" s="39"/>
      <c r="Z29" s="39"/>
      <c r="AA29" s="39"/>
      <c r="AB29" s="103"/>
      <c r="AC29" s="39"/>
      <c r="AD29" s="123"/>
    </row>
    <row r="30" spans="1:30" s="9" customFormat="1" ht="18" customHeight="1" x14ac:dyDescent="0.25">
      <c r="A30" s="168"/>
      <c r="B30" s="196" t="s">
        <v>54</v>
      </c>
      <c r="C30" s="181">
        <v>0</v>
      </c>
      <c r="D30" s="42">
        <v>0</v>
      </c>
      <c r="E30" s="62">
        <v>0</v>
      </c>
      <c r="F30" s="62">
        <v>0</v>
      </c>
      <c r="G30" s="63">
        <v>0</v>
      </c>
      <c r="H30" s="63">
        <v>0</v>
      </c>
      <c r="I30" s="62">
        <v>0</v>
      </c>
      <c r="J30" s="42">
        <v>0</v>
      </c>
      <c r="K30" s="85">
        <v>0</v>
      </c>
      <c r="L30" s="41">
        <v>0</v>
      </c>
      <c r="M30" s="42">
        <v>347472</v>
      </c>
      <c r="N30" s="42">
        <v>436562</v>
      </c>
      <c r="O30" s="43">
        <v>320744</v>
      </c>
      <c r="P30" s="42">
        <v>58346</v>
      </c>
      <c r="Q30" s="42">
        <v>22042</v>
      </c>
      <c r="R30" s="42">
        <v>253847</v>
      </c>
      <c r="S30" s="42">
        <v>810080</v>
      </c>
      <c r="T30" s="85">
        <v>146927</v>
      </c>
      <c r="U30" s="41">
        <v>23618</v>
      </c>
      <c r="V30" s="42"/>
      <c r="W30" s="63"/>
      <c r="X30" s="60"/>
      <c r="Y30" s="39"/>
      <c r="Z30" s="39"/>
      <c r="AA30" s="39"/>
      <c r="AB30" s="103"/>
      <c r="AC30" s="39"/>
      <c r="AD30" s="123"/>
    </row>
    <row r="31" spans="1:30" s="9" customFormat="1" ht="18" customHeight="1" thickBot="1" x14ac:dyDescent="0.3">
      <c r="A31" s="168"/>
      <c r="B31" s="198" t="s">
        <v>52</v>
      </c>
      <c r="C31" s="183">
        <v>0</v>
      </c>
      <c r="D31" s="54">
        <v>0</v>
      </c>
      <c r="E31" s="66">
        <v>0</v>
      </c>
      <c r="F31" s="66">
        <v>0</v>
      </c>
      <c r="G31" s="67">
        <v>0</v>
      </c>
      <c r="H31" s="67">
        <v>0</v>
      </c>
      <c r="I31" s="66">
        <v>0</v>
      </c>
      <c r="J31" s="54">
        <v>0</v>
      </c>
      <c r="K31" s="85">
        <v>0</v>
      </c>
      <c r="L31" s="53">
        <v>-61314</v>
      </c>
      <c r="M31" s="54">
        <v>-66932</v>
      </c>
      <c r="N31" s="54">
        <v>-91345</v>
      </c>
      <c r="O31" s="55">
        <v>-67755</v>
      </c>
      <c r="P31" s="54">
        <v>-24349</v>
      </c>
      <c r="Q31" s="54">
        <v>-13503</v>
      </c>
      <c r="R31" s="54">
        <v>-54059</v>
      </c>
      <c r="S31" s="54">
        <v>-169070</v>
      </c>
      <c r="T31" s="85">
        <v>-33062</v>
      </c>
      <c r="U31" s="53">
        <v>-11099</v>
      </c>
      <c r="V31" s="54"/>
      <c r="W31" s="67"/>
      <c r="X31" s="60"/>
      <c r="Y31" s="39"/>
      <c r="Z31" s="39"/>
      <c r="AA31" s="39"/>
      <c r="AB31" s="103"/>
      <c r="AC31" s="128"/>
      <c r="AD31" s="123"/>
    </row>
    <row r="32" spans="1:30" s="9" customFormat="1" ht="24.75" customHeight="1" thickTop="1" x14ac:dyDescent="0.25">
      <c r="A32" s="168"/>
      <c r="B32" s="199" t="s">
        <v>59</v>
      </c>
      <c r="C32" s="184">
        <f t="shared" ref="C32:AC32" si="0">SUM(C20:C31)</f>
        <v>228152</v>
      </c>
      <c r="D32" s="79">
        <f t="shared" si="0"/>
        <v>234099</v>
      </c>
      <c r="E32" s="80">
        <f t="shared" si="0"/>
        <v>211146</v>
      </c>
      <c r="F32" s="80">
        <f t="shared" si="0"/>
        <v>184535</v>
      </c>
      <c r="G32" s="79">
        <f t="shared" si="0"/>
        <v>164014</v>
      </c>
      <c r="H32" s="79">
        <f>SUM(H20:H31)</f>
        <v>180135</v>
      </c>
      <c r="I32" s="79">
        <f>SUM(I20:I31)</f>
        <v>145588</v>
      </c>
      <c r="J32" s="104">
        <f>SUM(J20:J31)</f>
        <v>169679</v>
      </c>
      <c r="K32" s="101">
        <f>SUM(K20:K31)</f>
        <v>148908</v>
      </c>
      <c r="L32" s="78">
        <f t="shared" si="0"/>
        <v>271274</v>
      </c>
      <c r="M32" s="79">
        <f t="shared" si="0"/>
        <v>719484</v>
      </c>
      <c r="N32" s="79">
        <f t="shared" si="0"/>
        <v>975556</v>
      </c>
      <c r="O32" s="80">
        <f t="shared" si="0"/>
        <v>688178</v>
      </c>
      <c r="P32" s="79">
        <f t="shared" si="0"/>
        <v>136905</v>
      </c>
      <c r="Q32" s="79">
        <f>SUM(Q20:Q31)</f>
        <v>47359</v>
      </c>
      <c r="R32" s="79">
        <f>SUM(R20:R31)</f>
        <v>503601</v>
      </c>
      <c r="S32" s="104">
        <f>SUM(S20:S31)</f>
        <v>1599504</v>
      </c>
      <c r="T32" s="101">
        <f>SUM(T20:T31)</f>
        <v>274475</v>
      </c>
      <c r="U32" s="78">
        <f t="shared" si="0"/>
        <v>233815</v>
      </c>
      <c r="V32" s="79">
        <f t="shared" si="0"/>
        <v>0</v>
      </c>
      <c r="W32" s="79">
        <f t="shared" si="0"/>
        <v>0</v>
      </c>
      <c r="X32" s="79">
        <f t="shared" si="0"/>
        <v>0</v>
      </c>
      <c r="Y32" s="79">
        <f t="shared" si="0"/>
        <v>0</v>
      </c>
      <c r="Z32" s="79">
        <f t="shared" si="0"/>
        <v>0</v>
      </c>
      <c r="AA32" s="79">
        <f t="shared" si="0"/>
        <v>0</v>
      </c>
      <c r="AB32" s="79">
        <f t="shared" si="0"/>
        <v>0</v>
      </c>
      <c r="AC32" s="79">
        <f t="shared" si="0"/>
        <v>0</v>
      </c>
      <c r="AD32" s="121">
        <f>SUM(AD20:AD31)</f>
        <v>0</v>
      </c>
    </row>
    <row r="33" spans="1:32" s="9" customFormat="1" ht="31.5" customHeight="1" thickBot="1" x14ac:dyDescent="0.3">
      <c r="A33" s="159" t="s">
        <v>53</v>
      </c>
      <c r="B33" s="200"/>
      <c r="C33" s="186">
        <f t="shared" ref="C33:AC33" si="1">C32-C19</f>
        <v>76274</v>
      </c>
      <c r="D33" s="75">
        <f t="shared" si="1"/>
        <v>102757</v>
      </c>
      <c r="E33" s="76">
        <f t="shared" si="1"/>
        <v>118489</v>
      </c>
      <c r="F33" s="76">
        <f t="shared" si="1"/>
        <v>90775</v>
      </c>
      <c r="G33" s="75">
        <f t="shared" si="1"/>
        <v>100817</v>
      </c>
      <c r="H33" s="75">
        <f>H32-H19</f>
        <v>71533</v>
      </c>
      <c r="I33" s="75">
        <f>I32-I19</f>
        <v>68764</v>
      </c>
      <c r="J33" s="75">
        <f>J32-J19</f>
        <v>55044</v>
      </c>
      <c r="K33" s="102">
        <f>K32-K19</f>
        <v>78111</v>
      </c>
      <c r="L33" s="74">
        <f t="shared" si="1"/>
        <v>192103</v>
      </c>
      <c r="M33" s="75">
        <f t="shared" si="1"/>
        <v>191320</v>
      </c>
      <c r="N33" s="75">
        <f t="shared" si="1"/>
        <v>295690</v>
      </c>
      <c r="O33" s="76">
        <f t="shared" si="1"/>
        <v>216978</v>
      </c>
      <c r="P33" s="75">
        <f t="shared" si="1"/>
        <v>8791</v>
      </c>
      <c r="Q33" s="75">
        <f>Q32-Q19</f>
        <v>-13353</v>
      </c>
      <c r="R33" s="75">
        <f>R32-R19</f>
        <v>155107</v>
      </c>
      <c r="S33" s="75">
        <f>S32-S19</f>
        <v>659133</v>
      </c>
      <c r="T33" s="102">
        <f>T32-T19</f>
        <v>64397</v>
      </c>
      <c r="U33" s="74">
        <f t="shared" si="1"/>
        <v>6985</v>
      </c>
      <c r="V33" s="75">
        <f t="shared" si="1"/>
        <v>0</v>
      </c>
      <c r="W33" s="75">
        <f t="shared" si="1"/>
        <v>0</v>
      </c>
      <c r="X33" s="75">
        <f t="shared" si="1"/>
        <v>0</v>
      </c>
      <c r="Y33" s="75">
        <f t="shared" si="1"/>
        <v>0</v>
      </c>
      <c r="Z33" s="75">
        <f t="shared" si="1"/>
        <v>0</v>
      </c>
      <c r="AA33" s="75">
        <f t="shared" si="1"/>
        <v>0</v>
      </c>
      <c r="AB33" s="75">
        <f t="shared" si="1"/>
        <v>0</v>
      </c>
      <c r="AC33" s="75">
        <f t="shared" si="1"/>
        <v>0</v>
      </c>
      <c r="AD33" s="102">
        <f>AD32-AD19</f>
        <v>0</v>
      </c>
    </row>
    <row r="34" spans="1:32" ht="13.2" x14ac:dyDescent="0.2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</row>
    <row r="35" spans="1:32" ht="13.2" x14ac:dyDescent="0.2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</row>
    <row r="36" spans="1:32" ht="13.2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</row>
    <row r="37" spans="1:32" ht="13.2" x14ac:dyDescent="0.2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/>
    </row>
    <row r="38" spans="1:32" ht="13.2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/>
    </row>
    <row r="39" spans="1:32" ht="13.2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/>
      <c r="AF39" s="5"/>
    </row>
    <row r="40" spans="1:32" ht="13.2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7"/>
    </row>
    <row r="41" spans="1:32" ht="13.2" x14ac:dyDescent="0.2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7"/>
    </row>
    <row r="42" spans="1:32" ht="14.4" x14ac:dyDescent="0.3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6"/>
    </row>
    <row r="43" spans="1:32" ht="14.4" x14ac:dyDescent="0.3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6"/>
    </row>
    <row r="44" spans="1:32" ht="14.4" x14ac:dyDescent="0.3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6"/>
    </row>
    <row r="45" spans="1:32" ht="14.4" x14ac:dyDescent="0.3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6"/>
    </row>
    <row r="46" spans="1:32" ht="14.4" x14ac:dyDescent="0.3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6"/>
    </row>
    <row r="47" spans="1:32" ht="14.4" x14ac:dyDescent="0.3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6"/>
    </row>
    <row r="48" spans="1:32" ht="14.4" x14ac:dyDescent="0.3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6"/>
    </row>
    <row r="49" spans="1:22" ht="14.4" x14ac:dyDescent="0.3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6"/>
    </row>
    <row r="50" spans="1:22" ht="14.4" x14ac:dyDescent="0.3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6"/>
    </row>
    <row r="51" spans="1:22" ht="13.2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2" ht="13.2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2" ht="13.2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2" ht="13.2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2" ht="13.2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2" ht="13.2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2" ht="13.2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2" ht="13.2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2" ht="13.2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2" ht="13.2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2" ht="13.2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2" ht="13.2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2" ht="13.2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2" ht="13.2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1" ht="13.2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ht="13.2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13.2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2:21" ht="13.2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2:21" ht="13.2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2:21" ht="13.2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2:21" ht="13.2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2:21" ht="13.2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2:21" ht="13.2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2:21" ht="13.2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2:21" ht="13.2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2:21" ht="13.2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2:21" ht="13.2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2:21" ht="13.2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2:21" ht="13.2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2:21" ht="13.2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2:21" ht="13.2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2:21" ht="13.2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2:21" ht="13.2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2:21" ht="13.2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2:21" ht="13.2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2:21" ht="13.2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2:21" ht="13.2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2:21" ht="13.2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2:21" ht="13.2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2:21" ht="13.2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2:21" ht="13.2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2:21" ht="13.2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2:21" ht="13.2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2:21" ht="13.2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2:21" ht="13.2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2:21" ht="13.2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2:21" ht="13.2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2:21" ht="13.2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2:21" ht="13.2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2:21" ht="13.2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2:21" ht="13.2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2:21" ht="13.2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2:21" ht="13.2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2:21" ht="13.2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2:21" ht="13.2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2:21" ht="13.2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2:21" ht="13.2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2:21" ht="13.2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2:21" ht="13.2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2:21" ht="13.2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2:21" ht="13.2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2:21" ht="13.2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2:21" ht="13.2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2:21" x14ac:dyDescent="0.25">
      <c r="L114" s="5"/>
      <c r="M114" s="5"/>
      <c r="N114" s="5"/>
      <c r="O114" s="5"/>
      <c r="P114" s="5"/>
      <c r="Q114" s="5"/>
      <c r="R114" s="5"/>
      <c r="S114" s="5"/>
      <c r="T114" s="12"/>
    </row>
    <row r="115" spans="2:21" x14ac:dyDescent="0.25">
      <c r="L115" s="5"/>
      <c r="M115" s="5"/>
      <c r="N115" s="5"/>
      <c r="O115" s="5"/>
      <c r="P115" s="5"/>
      <c r="Q115" s="5"/>
      <c r="R115" s="5"/>
      <c r="S115" s="5"/>
      <c r="T115" s="12"/>
    </row>
    <row r="116" spans="2:21" x14ac:dyDescent="0.25">
      <c r="L116" s="5"/>
      <c r="M116" s="5"/>
      <c r="N116" s="5"/>
      <c r="O116" s="5"/>
      <c r="P116" s="5"/>
      <c r="Q116" s="5"/>
      <c r="R116" s="5"/>
      <c r="S116" s="5"/>
      <c r="T116" s="12"/>
    </row>
    <row r="117" spans="2:21" x14ac:dyDescent="0.25">
      <c r="L117" s="5"/>
      <c r="M117" s="5"/>
      <c r="N117" s="5"/>
      <c r="O117" s="5"/>
      <c r="P117" s="5"/>
      <c r="Q117" s="5"/>
      <c r="R117" s="5"/>
      <c r="S117" s="5"/>
      <c r="T117" s="12"/>
    </row>
    <row r="118" spans="2:21" x14ac:dyDescent="0.25">
      <c r="L118" s="5"/>
      <c r="M118" s="5"/>
      <c r="N118" s="5"/>
      <c r="O118" s="5"/>
      <c r="P118" s="5"/>
      <c r="Q118" s="5"/>
      <c r="R118" s="5"/>
      <c r="S118" s="5"/>
      <c r="T118" s="12"/>
    </row>
    <row r="119" spans="2:21" x14ac:dyDescent="0.25">
      <c r="L119" s="5"/>
      <c r="M119" s="5"/>
      <c r="N119" s="5"/>
      <c r="O119" s="5"/>
      <c r="P119" s="5"/>
      <c r="Q119" s="5"/>
      <c r="R119" s="5"/>
      <c r="S119" s="5"/>
      <c r="T119" s="12"/>
    </row>
    <row r="120" spans="2:21" x14ac:dyDescent="0.25">
      <c r="L120" s="5"/>
      <c r="M120" s="5"/>
      <c r="N120" s="5"/>
      <c r="O120" s="5"/>
      <c r="P120" s="5"/>
      <c r="Q120" s="5"/>
      <c r="R120" s="5"/>
      <c r="S120" s="5"/>
      <c r="T120" s="12"/>
    </row>
    <row r="121" spans="2:21" x14ac:dyDescent="0.25">
      <c r="L121" s="5"/>
      <c r="M121" s="5"/>
      <c r="N121" s="5"/>
      <c r="O121" s="5"/>
      <c r="P121" s="5"/>
      <c r="Q121" s="5"/>
      <c r="R121" s="5"/>
      <c r="S121" s="5"/>
      <c r="T121" s="12"/>
    </row>
    <row r="122" spans="2:21" x14ac:dyDescent="0.25">
      <c r="L122" s="5"/>
      <c r="M122" s="5"/>
      <c r="N122" s="5"/>
      <c r="O122" s="5"/>
      <c r="P122" s="5"/>
      <c r="Q122" s="5"/>
      <c r="R122" s="5"/>
      <c r="S122" s="5"/>
      <c r="T122" s="12"/>
    </row>
    <row r="123" spans="2:21" x14ac:dyDescent="0.25">
      <c r="L123" s="5"/>
      <c r="M123" s="5"/>
      <c r="N123" s="5"/>
      <c r="O123" s="5"/>
      <c r="P123" s="5"/>
      <c r="Q123" s="5"/>
      <c r="R123" s="5"/>
      <c r="S123" s="5"/>
      <c r="T123" s="12"/>
    </row>
    <row r="124" spans="2:21" x14ac:dyDescent="0.25">
      <c r="L124" s="5"/>
      <c r="M124" s="5"/>
      <c r="N124" s="5"/>
      <c r="O124" s="5"/>
      <c r="P124" s="5"/>
      <c r="Q124" s="5"/>
      <c r="R124" s="5"/>
      <c r="S124" s="5"/>
      <c r="T124" s="12"/>
    </row>
    <row r="125" spans="2:21" x14ac:dyDescent="0.25">
      <c r="L125" s="5"/>
      <c r="M125" s="5"/>
      <c r="N125" s="5"/>
      <c r="O125" s="5"/>
      <c r="P125" s="5"/>
      <c r="Q125" s="5"/>
      <c r="R125" s="5"/>
      <c r="S125" s="5"/>
      <c r="T125" s="12"/>
    </row>
    <row r="126" spans="2:21" x14ac:dyDescent="0.25">
      <c r="L126" s="5"/>
      <c r="M126" s="5"/>
      <c r="N126" s="5"/>
      <c r="O126" s="5"/>
      <c r="P126" s="5"/>
      <c r="Q126" s="5"/>
      <c r="R126" s="5"/>
      <c r="S126" s="5"/>
      <c r="T126" s="12"/>
    </row>
    <row r="127" spans="2:21" x14ac:dyDescent="0.25">
      <c r="L127" s="5"/>
      <c r="M127" s="5"/>
      <c r="N127" s="5"/>
      <c r="O127" s="5"/>
      <c r="P127" s="5"/>
      <c r="Q127" s="5"/>
      <c r="R127" s="5"/>
      <c r="S127" s="5"/>
      <c r="T127" s="12"/>
    </row>
    <row r="128" spans="2:21" x14ac:dyDescent="0.25">
      <c r="L128" s="5"/>
      <c r="M128" s="5"/>
      <c r="N128" s="5"/>
      <c r="O128" s="5"/>
      <c r="P128" s="5"/>
      <c r="Q128" s="5"/>
      <c r="R128" s="5"/>
      <c r="S128" s="5"/>
      <c r="T128" s="12"/>
    </row>
    <row r="129" spans="12:20" x14ac:dyDescent="0.25">
      <c r="L129" s="5"/>
      <c r="M129" s="5"/>
      <c r="N129" s="5"/>
      <c r="O129" s="5"/>
      <c r="P129" s="5"/>
      <c r="Q129" s="5"/>
      <c r="R129" s="5"/>
      <c r="S129" s="5"/>
      <c r="T129" s="12"/>
    </row>
    <row r="130" spans="12:20" x14ac:dyDescent="0.25">
      <c r="L130" s="5"/>
      <c r="M130" s="5"/>
      <c r="N130" s="5"/>
      <c r="O130" s="5"/>
      <c r="P130" s="5"/>
      <c r="Q130" s="5"/>
      <c r="R130" s="5"/>
      <c r="S130" s="5"/>
      <c r="T130" s="12"/>
    </row>
    <row r="131" spans="12:20" x14ac:dyDescent="0.25">
      <c r="L131" s="5"/>
      <c r="M131" s="5"/>
      <c r="N131" s="5"/>
      <c r="O131" s="5"/>
      <c r="P131" s="5"/>
      <c r="Q131" s="5"/>
      <c r="R131" s="5"/>
      <c r="S131" s="5"/>
      <c r="T131" s="12"/>
    </row>
    <row r="132" spans="12:20" x14ac:dyDescent="0.25">
      <c r="L132" s="5"/>
      <c r="M132" s="5"/>
      <c r="N132" s="5"/>
      <c r="O132" s="5"/>
      <c r="P132" s="5"/>
      <c r="Q132" s="5"/>
      <c r="R132" s="5"/>
      <c r="S132" s="5"/>
      <c r="T132" s="12"/>
    </row>
    <row r="133" spans="12:20" x14ac:dyDescent="0.25">
      <c r="L133" s="5"/>
      <c r="M133" s="5"/>
      <c r="N133" s="5"/>
      <c r="O133" s="5"/>
      <c r="P133" s="5"/>
      <c r="Q133" s="5"/>
      <c r="R133" s="5"/>
      <c r="S133" s="5"/>
      <c r="T133" s="12"/>
    </row>
    <row r="134" spans="12:20" x14ac:dyDescent="0.25">
      <c r="L134" s="5"/>
      <c r="M134" s="5"/>
      <c r="N134" s="5"/>
      <c r="O134" s="5"/>
      <c r="P134" s="5"/>
      <c r="Q134" s="5"/>
      <c r="R134" s="5"/>
      <c r="S134" s="5"/>
      <c r="T134" s="12"/>
    </row>
    <row r="135" spans="12:20" x14ac:dyDescent="0.25">
      <c r="L135" s="5"/>
      <c r="M135" s="5"/>
      <c r="N135" s="5"/>
      <c r="O135" s="5"/>
      <c r="P135" s="5"/>
      <c r="Q135" s="5"/>
      <c r="R135" s="5"/>
      <c r="S135" s="5"/>
      <c r="T135" s="12"/>
    </row>
    <row r="136" spans="12:20" x14ac:dyDescent="0.25">
      <c r="L136" s="5"/>
      <c r="M136" s="5"/>
      <c r="N136" s="5"/>
      <c r="O136" s="5"/>
      <c r="P136" s="5"/>
      <c r="Q136" s="5"/>
      <c r="R136" s="5"/>
      <c r="S136" s="5"/>
      <c r="T136" s="12"/>
    </row>
    <row r="137" spans="12:20" x14ac:dyDescent="0.25">
      <c r="L137" s="5"/>
      <c r="M137" s="5"/>
      <c r="N137" s="5"/>
      <c r="O137" s="5"/>
      <c r="P137" s="5"/>
      <c r="Q137" s="5"/>
      <c r="R137" s="5"/>
      <c r="S137" s="5"/>
      <c r="T137" s="12"/>
    </row>
    <row r="138" spans="12:20" x14ac:dyDescent="0.25">
      <c r="L138" s="5"/>
      <c r="M138" s="5"/>
      <c r="N138" s="5"/>
      <c r="O138" s="5"/>
      <c r="P138" s="5"/>
      <c r="Q138" s="5"/>
      <c r="R138" s="5"/>
      <c r="S138" s="5"/>
      <c r="T138" s="12"/>
    </row>
    <row r="139" spans="12:20" x14ac:dyDescent="0.25">
      <c r="L139" s="5"/>
      <c r="M139" s="5"/>
      <c r="N139" s="5"/>
      <c r="O139" s="5"/>
      <c r="P139" s="5"/>
      <c r="Q139" s="5"/>
      <c r="R139" s="5"/>
      <c r="S139" s="5"/>
      <c r="T139" s="12"/>
    </row>
    <row r="140" spans="12:20" x14ac:dyDescent="0.25">
      <c r="L140" s="5"/>
      <c r="M140" s="5"/>
      <c r="N140" s="5"/>
      <c r="O140" s="5"/>
      <c r="P140" s="5"/>
      <c r="Q140" s="5"/>
      <c r="R140" s="5"/>
      <c r="S140" s="5"/>
      <c r="T140" s="12"/>
    </row>
    <row r="141" spans="12:20" x14ac:dyDescent="0.25">
      <c r="L141" s="5"/>
      <c r="M141" s="5"/>
      <c r="N141" s="5"/>
      <c r="O141" s="5"/>
      <c r="P141" s="5"/>
      <c r="Q141" s="5"/>
      <c r="R141" s="5"/>
      <c r="S141" s="5"/>
      <c r="T141" s="12"/>
    </row>
    <row r="142" spans="12:20" x14ac:dyDescent="0.25">
      <c r="L142" s="5"/>
      <c r="M142" s="5"/>
      <c r="N142" s="5"/>
      <c r="O142" s="5"/>
      <c r="P142" s="5"/>
      <c r="Q142" s="5"/>
      <c r="R142" s="5"/>
      <c r="S142" s="5"/>
      <c r="T142" s="12"/>
    </row>
    <row r="143" spans="12:20" x14ac:dyDescent="0.25">
      <c r="L143" s="5"/>
      <c r="M143" s="5"/>
      <c r="N143" s="5"/>
      <c r="O143" s="5"/>
      <c r="P143" s="5"/>
      <c r="Q143" s="5"/>
      <c r="R143" s="5"/>
      <c r="S143" s="5"/>
      <c r="T143" s="12"/>
    </row>
    <row r="144" spans="12:20" x14ac:dyDescent="0.25">
      <c r="L144" s="5"/>
      <c r="M144" s="5"/>
      <c r="N144" s="5"/>
      <c r="O144" s="5"/>
      <c r="P144" s="5"/>
      <c r="Q144" s="5"/>
      <c r="R144" s="5"/>
      <c r="S144" s="5"/>
      <c r="T144" s="12"/>
    </row>
    <row r="145" spans="12:20" x14ac:dyDescent="0.25">
      <c r="L145" s="5"/>
      <c r="M145" s="5"/>
      <c r="N145" s="5"/>
      <c r="O145" s="5"/>
      <c r="P145" s="5"/>
      <c r="Q145" s="5"/>
      <c r="R145" s="5"/>
      <c r="S145" s="5"/>
      <c r="T145" s="12"/>
    </row>
    <row r="146" spans="12:20" x14ac:dyDescent="0.25">
      <c r="L146" s="5"/>
      <c r="M146" s="5"/>
      <c r="N146" s="5"/>
      <c r="O146" s="5"/>
      <c r="P146" s="5"/>
      <c r="Q146" s="5"/>
      <c r="R146" s="5"/>
      <c r="S146" s="5"/>
      <c r="T146" s="12"/>
    </row>
    <row r="147" spans="12:20" x14ac:dyDescent="0.25">
      <c r="L147" s="5"/>
      <c r="M147" s="5"/>
      <c r="N147" s="5"/>
      <c r="O147" s="5"/>
      <c r="P147" s="5"/>
      <c r="Q147" s="5"/>
      <c r="R147" s="5"/>
      <c r="S147" s="5"/>
      <c r="T147" s="12"/>
    </row>
    <row r="148" spans="12:20" x14ac:dyDescent="0.25">
      <c r="L148" s="5"/>
      <c r="M148" s="5"/>
      <c r="N148" s="5"/>
      <c r="O148" s="5"/>
      <c r="P148" s="5"/>
      <c r="Q148" s="5"/>
      <c r="R148" s="5"/>
      <c r="S148" s="5"/>
      <c r="T148" s="12"/>
    </row>
    <row r="149" spans="12:20" x14ac:dyDescent="0.25">
      <c r="L149" s="5"/>
      <c r="M149" s="5"/>
      <c r="N149" s="5"/>
      <c r="O149" s="5"/>
      <c r="P149" s="5"/>
      <c r="Q149" s="5"/>
      <c r="R149" s="5"/>
      <c r="S149" s="5"/>
      <c r="T149" s="12"/>
    </row>
    <row r="150" spans="12:20" x14ac:dyDescent="0.25">
      <c r="L150" s="5"/>
      <c r="M150" s="5"/>
      <c r="N150" s="5"/>
      <c r="O150" s="5"/>
      <c r="P150" s="5"/>
      <c r="Q150" s="5"/>
      <c r="R150" s="5"/>
      <c r="S150" s="5"/>
      <c r="T150" s="12"/>
    </row>
    <row r="151" spans="12:20" x14ac:dyDescent="0.25">
      <c r="L151" s="5"/>
      <c r="M151" s="5"/>
      <c r="N151" s="5"/>
      <c r="O151" s="5"/>
      <c r="P151" s="5"/>
      <c r="Q151" s="5"/>
      <c r="R151" s="5"/>
      <c r="S151" s="5"/>
      <c r="T151" s="12"/>
    </row>
    <row r="152" spans="12:20" x14ac:dyDescent="0.25">
      <c r="L152" s="5"/>
      <c r="M152" s="5"/>
      <c r="N152" s="5"/>
      <c r="O152" s="5"/>
      <c r="P152" s="5"/>
      <c r="Q152" s="5"/>
      <c r="R152" s="5"/>
      <c r="S152" s="5"/>
      <c r="T152" s="12"/>
    </row>
    <row r="153" spans="12:20" x14ac:dyDescent="0.25">
      <c r="L153" s="5"/>
      <c r="M153" s="5"/>
      <c r="N153" s="5"/>
      <c r="O153" s="5"/>
      <c r="P153" s="5"/>
      <c r="Q153" s="5"/>
      <c r="R153" s="5"/>
      <c r="S153" s="5"/>
      <c r="T153" s="12"/>
    </row>
    <row r="154" spans="12:20" x14ac:dyDescent="0.25">
      <c r="L154" s="5"/>
      <c r="M154" s="5"/>
      <c r="N154" s="5"/>
      <c r="O154" s="5"/>
      <c r="P154" s="5"/>
      <c r="Q154" s="5"/>
      <c r="R154" s="5"/>
      <c r="S154" s="5"/>
      <c r="T154" s="12"/>
    </row>
    <row r="155" spans="12:20" x14ac:dyDescent="0.25">
      <c r="L155" s="5"/>
      <c r="M155" s="5"/>
      <c r="N155" s="5"/>
      <c r="O155" s="5"/>
      <c r="P155" s="5"/>
      <c r="Q155" s="5"/>
      <c r="R155" s="5"/>
      <c r="S155" s="5"/>
      <c r="T155" s="12"/>
    </row>
    <row r="156" spans="12:20" x14ac:dyDescent="0.25">
      <c r="L156" s="5"/>
      <c r="M156" s="5"/>
      <c r="N156" s="5"/>
      <c r="O156" s="5"/>
      <c r="P156" s="5"/>
      <c r="Q156" s="5"/>
      <c r="R156" s="5"/>
      <c r="S156" s="5"/>
      <c r="T156" s="12"/>
    </row>
    <row r="157" spans="12:20" x14ac:dyDescent="0.25">
      <c r="L157" s="5"/>
      <c r="M157" s="5"/>
      <c r="N157" s="5"/>
      <c r="O157" s="5"/>
      <c r="P157" s="5"/>
      <c r="Q157" s="5"/>
      <c r="R157" s="5"/>
      <c r="S157" s="5"/>
      <c r="T157" s="12"/>
    </row>
    <row r="158" spans="12:20" x14ac:dyDescent="0.25">
      <c r="L158" s="5"/>
      <c r="M158" s="5"/>
      <c r="N158" s="5"/>
      <c r="O158" s="5"/>
      <c r="P158" s="5"/>
      <c r="Q158" s="5"/>
      <c r="R158" s="5"/>
      <c r="S158" s="5"/>
      <c r="T158" s="12"/>
    </row>
    <row r="159" spans="12:20" x14ac:dyDescent="0.25">
      <c r="L159" s="5"/>
      <c r="M159" s="5"/>
      <c r="N159" s="5"/>
      <c r="O159" s="5"/>
      <c r="P159" s="5"/>
      <c r="Q159" s="5"/>
      <c r="R159" s="5"/>
      <c r="S159" s="5"/>
      <c r="T159" s="12"/>
    </row>
    <row r="160" spans="12:20" x14ac:dyDescent="0.25">
      <c r="L160" s="5"/>
      <c r="M160" s="5"/>
      <c r="N160" s="5"/>
      <c r="O160" s="5"/>
      <c r="P160" s="5"/>
      <c r="Q160" s="5"/>
      <c r="R160" s="5"/>
      <c r="S160" s="5"/>
      <c r="T160" s="12"/>
    </row>
    <row r="161" spans="12:20" x14ac:dyDescent="0.25">
      <c r="L161" s="5"/>
      <c r="M161" s="5"/>
      <c r="N161" s="5"/>
      <c r="O161" s="5"/>
      <c r="P161" s="5"/>
      <c r="Q161" s="5"/>
      <c r="R161" s="5"/>
      <c r="S161" s="5"/>
      <c r="T161" s="12"/>
    </row>
    <row r="162" spans="12:20" x14ac:dyDescent="0.25">
      <c r="L162" s="5"/>
      <c r="M162" s="5"/>
      <c r="N162" s="5"/>
      <c r="O162" s="5"/>
      <c r="P162" s="5"/>
      <c r="Q162" s="5"/>
      <c r="R162" s="5"/>
      <c r="S162" s="5"/>
      <c r="T162" s="12"/>
    </row>
    <row r="163" spans="12:20" x14ac:dyDescent="0.25">
      <c r="L163" s="5"/>
      <c r="M163" s="5"/>
      <c r="N163" s="5"/>
      <c r="O163" s="5"/>
      <c r="P163" s="5"/>
      <c r="Q163" s="5"/>
      <c r="R163" s="5"/>
      <c r="S163" s="5"/>
      <c r="T163" s="12"/>
    </row>
    <row r="164" spans="12:20" x14ac:dyDescent="0.25">
      <c r="L164" s="5"/>
      <c r="M164" s="5"/>
      <c r="N164" s="5"/>
      <c r="O164" s="5"/>
      <c r="P164" s="5"/>
      <c r="Q164" s="5"/>
      <c r="R164" s="5"/>
      <c r="S164" s="5"/>
      <c r="T164" s="12"/>
    </row>
    <row r="165" spans="12:20" x14ac:dyDescent="0.25">
      <c r="L165" s="5"/>
      <c r="M165" s="5"/>
      <c r="N165" s="5"/>
      <c r="O165" s="5"/>
      <c r="P165" s="5"/>
      <c r="Q165" s="5"/>
      <c r="R165" s="5"/>
      <c r="S165" s="5"/>
      <c r="T165" s="12"/>
    </row>
    <row r="166" spans="12:20" x14ac:dyDescent="0.25">
      <c r="L166" s="5"/>
      <c r="M166" s="5"/>
      <c r="N166" s="5"/>
      <c r="O166" s="5"/>
      <c r="P166" s="5"/>
      <c r="Q166" s="5"/>
      <c r="R166" s="5"/>
      <c r="S166" s="5"/>
      <c r="T166" s="12"/>
    </row>
    <row r="167" spans="12:20" x14ac:dyDescent="0.25">
      <c r="L167" s="5"/>
      <c r="M167" s="5"/>
      <c r="N167" s="5"/>
      <c r="O167" s="5"/>
      <c r="P167" s="5"/>
      <c r="Q167" s="5"/>
      <c r="R167" s="5"/>
      <c r="S167" s="5"/>
      <c r="T167" s="12"/>
    </row>
    <row r="168" spans="12:20" x14ac:dyDescent="0.25">
      <c r="L168" s="5"/>
      <c r="M168" s="5"/>
      <c r="N168" s="5"/>
      <c r="O168" s="5"/>
      <c r="P168" s="5"/>
      <c r="Q168" s="5"/>
      <c r="R168" s="5"/>
      <c r="S168" s="5"/>
      <c r="T168" s="12"/>
    </row>
    <row r="169" spans="12:20" x14ac:dyDescent="0.25">
      <c r="L169" s="5"/>
      <c r="M169" s="5"/>
      <c r="N169" s="5"/>
      <c r="O169" s="5"/>
      <c r="P169" s="5"/>
      <c r="Q169" s="5"/>
      <c r="R169" s="5"/>
      <c r="S169" s="5"/>
      <c r="T169" s="12"/>
    </row>
    <row r="170" spans="12:20" x14ac:dyDescent="0.25">
      <c r="L170" s="5"/>
      <c r="M170" s="5"/>
      <c r="N170" s="5"/>
      <c r="O170" s="5"/>
      <c r="P170" s="5"/>
      <c r="Q170" s="5"/>
      <c r="R170" s="5"/>
      <c r="S170" s="5"/>
      <c r="T170" s="12"/>
    </row>
    <row r="171" spans="12:20" x14ac:dyDescent="0.25">
      <c r="L171" s="5"/>
      <c r="M171" s="5"/>
      <c r="N171" s="5"/>
      <c r="O171" s="5"/>
      <c r="P171" s="5"/>
      <c r="Q171" s="5"/>
      <c r="R171" s="5"/>
      <c r="S171" s="5"/>
      <c r="T171" s="12"/>
    </row>
    <row r="172" spans="12:20" x14ac:dyDescent="0.25">
      <c r="L172" s="5"/>
      <c r="M172" s="5"/>
      <c r="N172" s="5"/>
      <c r="O172" s="5"/>
      <c r="P172" s="5"/>
      <c r="Q172" s="5"/>
      <c r="R172" s="5"/>
      <c r="S172" s="5"/>
      <c r="T172" s="12"/>
    </row>
    <row r="173" spans="12:20" x14ac:dyDescent="0.25">
      <c r="L173" s="5"/>
      <c r="M173" s="5"/>
      <c r="N173" s="5"/>
      <c r="O173" s="5"/>
      <c r="P173" s="5"/>
      <c r="Q173" s="5"/>
      <c r="R173" s="5"/>
      <c r="S173" s="5"/>
      <c r="T173" s="12"/>
    </row>
    <row r="174" spans="12:20" x14ac:dyDescent="0.25">
      <c r="L174" s="5"/>
      <c r="M174" s="5"/>
      <c r="N174" s="5"/>
      <c r="O174" s="5"/>
      <c r="P174" s="5"/>
      <c r="Q174" s="5"/>
      <c r="R174" s="5"/>
      <c r="S174" s="5"/>
      <c r="T174" s="12"/>
    </row>
    <row r="175" spans="12:20" x14ac:dyDescent="0.25">
      <c r="L175" s="5"/>
      <c r="M175" s="5"/>
      <c r="N175" s="5"/>
      <c r="O175" s="5"/>
      <c r="P175" s="5"/>
      <c r="Q175" s="5"/>
      <c r="R175" s="5"/>
      <c r="S175" s="5"/>
      <c r="T175" s="12"/>
    </row>
    <row r="176" spans="12:20" x14ac:dyDescent="0.25">
      <c r="L176" s="5"/>
      <c r="M176" s="5"/>
      <c r="N176" s="5"/>
      <c r="O176" s="5"/>
      <c r="P176" s="5"/>
      <c r="Q176" s="5"/>
      <c r="R176" s="5"/>
      <c r="S176" s="5"/>
      <c r="T176" s="12"/>
    </row>
    <row r="177" spans="12:20" x14ac:dyDescent="0.25">
      <c r="L177" s="5"/>
      <c r="M177" s="5"/>
      <c r="N177" s="5"/>
      <c r="O177" s="5"/>
      <c r="P177" s="5"/>
      <c r="Q177" s="5"/>
      <c r="R177" s="5"/>
      <c r="S177" s="5"/>
      <c r="T177" s="12"/>
    </row>
    <row r="178" spans="12:20" x14ac:dyDescent="0.25">
      <c r="L178" s="5"/>
      <c r="M178" s="5"/>
      <c r="N178" s="5"/>
      <c r="O178" s="5"/>
      <c r="P178" s="5"/>
      <c r="Q178" s="5"/>
      <c r="R178" s="5"/>
      <c r="S178" s="5"/>
      <c r="T178" s="12"/>
    </row>
    <row r="179" spans="12:20" x14ac:dyDescent="0.25">
      <c r="L179" s="5"/>
      <c r="M179" s="5"/>
      <c r="N179" s="5"/>
      <c r="O179" s="5"/>
      <c r="P179" s="5"/>
      <c r="Q179" s="5"/>
      <c r="R179" s="5"/>
      <c r="S179" s="5"/>
      <c r="T179" s="12"/>
    </row>
    <row r="180" spans="12:20" x14ac:dyDescent="0.25">
      <c r="L180" s="5"/>
      <c r="M180" s="5"/>
      <c r="N180" s="5"/>
      <c r="O180" s="5"/>
      <c r="P180" s="5"/>
      <c r="Q180" s="5"/>
      <c r="R180" s="5"/>
      <c r="S180" s="5"/>
      <c r="T180" s="12"/>
    </row>
    <row r="181" spans="12:20" x14ac:dyDescent="0.25">
      <c r="L181" s="5"/>
      <c r="M181" s="5"/>
      <c r="N181" s="5"/>
      <c r="O181" s="5"/>
      <c r="P181" s="5"/>
      <c r="Q181" s="5"/>
      <c r="R181" s="5"/>
      <c r="S181" s="5"/>
      <c r="T181" s="12"/>
    </row>
    <row r="182" spans="12:20" x14ac:dyDescent="0.25">
      <c r="L182" s="5"/>
      <c r="M182" s="5"/>
      <c r="N182" s="5"/>
      <c r="O182" s="5"/>
      <c r="P182" s="5"/>
      <c r="Q182" s="5"/>
      <c r="R182" s="5"/>
      <c r="S182" s="5"/>
      <c r="T182" s="12"/>
    </row>
    <row r="183" spans="12:20" x14ac:dyDescent="0.25">
      <c r="L183" s="5"/>
      <c r="M183" s="5"/>
      <c r="N183" s="5"/>
      <c r="O183" s="5"/>
      <c r="P183" s="5"/>
      <c r="Q183" s="5"/>
      <c r="R183" s="5"/>
      <c r="S183" s="5"/>
      <c r="T183" s="12"/>
    </row>
    <row r="184" spans="12:20" x14ac:dyDescent="0.25">
      <c r="L184" s="5"/>
      <c r="M184" s="5"/>
      <c r="N184" s="5"/>
      <c r="O184" s="5"/>
      <c r="P184" s="5"/>
      <c r="Q184" s="5"/>
      <c r="R184" s="5"/>
      <c r="S184" s="5"/>
      <c r="T184" s="12"/>
    </row>
    <row r="185" spans="12:20" x14ac:dyDescent="0.25">
      <c r="L185" s="5"/>
      <c r="M185" s="5"/>
      <c r="N185" s="5"/>
      <c r="O185" s="5"/>
      <c r="P185" s="5"/>
      <c r="Q185" s="5"/>
      <c r="R185" s="5"/>
      <c r="S185" s="5"/>
      <c r="T185" s="12"/>
    </row>
    <row r="186" spans="12:20" x14ac:dyDescent="0.25">
      <c r="L186" s="5"/>
      <c r="M186" s="5"/>
      <c r="N186" s="5"/>
      <c r="O186" s="5"/>
      <c r="P186" s="5"/>
      <c r="Q186" s="5"/>
      <c r="R186" s="5"/>
      <c r="S186" s="5"/>
      <c r="T186" s="12"/>
    </row>
    <row r="187" spans="12:20" x14ac:dyDescent="0.25">
      <c r="L187" s="5"/>
      <c r="M187" s="5"/>
      <c r="N187" s="5"/>
      <c r="O187" s="5"/>
      <c r="P187" s="5"/>
      <c r="Q187" s="5"/>
      <c r="R187" s="5"/>
      <c r="S187" s="5"/>
      <c r="T187" s="12"/>
    </row>
    <row r="188" spans="12:20" x14ac:dyDescent="0.25">
      <c r="L188" s="5"/>
      <c r="M188" s="5"/>
      <c r="N188" s="5"/>
      <c r="O188" s="5"/>
      <c r="P188" s="5"/>
      <c r="Q188" s="5"/>
      <c r="R188" s="5"/>
      <c r="S188" s="5"/>
      <c r="T188" s="12"/>
    </row>
    <row r="189" spans="12:20" x14ac:dyDescent="0.25">
      <c r="L189" s="5"/>
      <c r="M189" s="5"/>
      <c r="N189" s="5"/>
      <c r="O189" s="5"/>
      <c r="P189" s="5"/>
      <c r="Q189" s="5"/>
      <c r="R189" s="5"/>
      <c r="S189" s="5"/>
      <c r="T189" s="12"/>
    </row>
    <row r="190" spans="12:20" x14ac:dyDescent="0.25">
      <c r="L190" s="5"/>
      <c r="M190" s="5"/>
      <c r="N190" s="5"/>
      <c r="O190" s="5"/>
      <c r="P190" s="5"/>
      <c r="Q190" s="5"/>
      <c r="R190" s="5"/>
      <c r="S190" s="5"/>
      <c r="T190" s="12"/>
    </row>
    <row r="191" spans="12:20" x14ac:dyDescent="0.25">
      <c r="L191" s="5"/>
      <c r="M191" s="5"/>
      <c r="N191" s="5"/>
      <c r="O191" s="5"/>
      <c r="P191" s="5"/>
      <c r="Q191" s="5"/>
      <c r="R191" s="5"/>
      <c r="S191" s="5"/>
      <c r="T191" s="12"/>
    </row>
    <row r="192" spans="12:20" x14ac:dyDescent="0.25">
      <c r="L192" s="5"/>
      <c r="M192" s="5"/>
      <c r="N192" s="5"/>
      <c r="O192" s="5"/>
      <c r="P192" s="5"/>
      <c r="Q192" s="5"/>
      <c r="R192" s="5"/>
      <c r="S192" s="5"/>
      <c r="T192" s="12"/>
    </row>
    <row r="193" spans="12:20" x14ac:dyDescent="0.25">
      <c r="L193" s="5"/>
      <c r="M193" s="5"/>
      <c r="N193" s="5"/>
      <c r="O193" s="5"/>
      <c r="P193" s="5"/>
      <c r="Q193" s="5"/>
      <c r="R193" s="5"/>
      <c r="S193" s="5"/>
      <c r="T193" s="12"/>
    </row>
    <row r="194" spans="12:20" x14ac:dyDescent="0.25">
      <c r="L194" s="5"/>
      <c r="M194" s="5"/>
      <c r="N194" s="5"/>
      <c r="O194" s="5"/>
      <c r="P194" s="5"/>
      <c r="Q194" s="5"/>
      <c r="R194" s="5"/>
      <c r="S194" s="5"/>
      <c r="T194" s="12"/>
    </row>
    <row r="195" spans="12:20" x14ac:dyDescent="0.25">
      <c r="L195" s="5"/>
      <c r="M195" s="5"/>
      <c r="N195" s="5"/>
      <c r="O195" s="5"/>
      <c r="P195" s="5"/>
      <c r="Q195" s="5"/>
      <c r="R195" s="5"/>
      <c r="S195" s="5"/>
      <c r="T195" s="12"/>
    </row>
    <row r="196" spans="12:20" x14ac:dyDescent="0.25">
      <c r="L196" s="5"/>
      <c r="M196" s="5"/>
      <c r="N196" s="5"/>
      <c r="O196" s="5"/>
      <c r="P196" s="5"/>
      <c r="Q196" s="5"/>
      <c r="R196" s="5"/>
      <c r="S196" s="5"/>
      <c r="T196" s="12"/>
    </row>
    <row r="197" spans="12:20" x14ac:dyDescent="0.25">
      <c r="L197" s="5"/>
      <c r="M197" s="5"/>
      <c r="N197" s="5"/>
      <c r="O197" s="5"/>
      <c r="P197" s="5"/>
      <c r="Q197" s="5"/>
      <c r="R197" s="5"/>
      <c r="S197" s="5"/>
      <c r="T197" s="12"/>
    </row>
    <row r="198" spans="12:20" x14ac:dyDescent="0.25">
      <c r="L198" s="5"/>
      <c r="M198" s="5"/>
      <c r="N198" s="5"/>
      <c r="O198" s="5"/>
      <c r="P198" s="5"/>
      <c r="Q198" s="5"/>
      <c r="R198" s="5"/>
      <c r="S198" s="5"/>
      <c r="T198" s="12"/>
    </row>
    <row r="199" spans="12:20" x14ac:dyDescent="0.25">
      <c r="L199" s="5"/>
      <c r="M199" s="5"/>
      <c r="N199" s="5"/>
      <c r="O199" s="5"/>
      <c r="P199" s="5"/>
      <c r="Q199" s="5"/>
      <c r="R199" s="5"/>
      <c r="S199" s="5"/>
      <c r="T199" s="12"/>
    </row>
    <row r="200" spans="12:20" x14ac:dyDescent="0.25">
      <c r="L200" s="5"/>
      <c r="M200" s="5"/>
      <c r="N200" s="5"/>
      <c r="O200" s="5"/>
      <c r="P200" s="5"/>
      <c r="Q200" s="5"/>
      <c r="R200" s="5"/>
      <c r="S200" s="5"/>
      <c r="T200" s="12"/>
    </row>
    <row r="201" spans="12:20" x14ac:dyDescent="0.25">
      <c r="L201" s="5"/>
      <c r="M201" s="5"/>
      <c r="N201" s="5"/>
      <c r="O201" s="5"/>
      <c r="P201" s="5"/>
      <c r="Q201" s="5"/>
      <c r="R201" s="5"/>
      <c r="S201" s="5"/>
      <c r="T201" s="12"/>
    </row>
    <row r="202" spans="12:20" x14ac:dyDescent="0.25">
      <c r="L202" s="5"/>
      <c r="M202" s="5"/>
      <c r="N202" s="5"/>
      <c r="O202" s="5"/>
      <c r="P202" s="5"/>
      <c r="Q202" s="5"/>
      <c r="R202" s="5"/>
      <c r="S202" s="5"/>
      <c r="T202" s="12"/>
    </row>
    <row r="203" spans="12:20" x14ac:dyDescent="0.25">
      <c r="L203" s="5"/>
      <c r="M203" s="5"/>
      <c r="N203" s="5"/>
      <c r="O203" s="5"/>
      <c r="P203" s="5"/>
      <c r="Q203" s="5"/>
      <c r="R203" s="5"/>
      <c r="S203" s="5"/>
      <c r="T203" s="12"/>
    </row>
    <row r="204" spans="12:20" x14ac:dyDescent="0.25">
      <c r="L204" s="5"/>
      <c r="M204" s="5"/>
      <c r="N204" s="5"/>
      <c r="O204" s="5"/>
      <c r="P204" s="5"/>
      <c r="Q204" s="5"/>
      <c r="R204" s="5"/>
      <c r="S204" s="5"/>
      <c r="T204" s="12"/>
    </row>
    <row r="205" spans="12:20" x14ac:dyDescent="0.25">
      <c r="L205" s="5"/>
      <c r="M205" s="5"/>
      <c r="N205" s="5"/>
      <c r="O205" s="5"/>
      <c r="P205" s="5"/>
      <c r="Q205" s="5"/>
      <c r="R205" s="5"/>
      <c r="S205" s="5"/>
      <c r="T205" s="12"/>
    </row>
    <row r="206" spans="12:20" x14ac:dyDescent="0.25">
      <c r="L206" s="5"/>
      <c r="M206" s="5"/>
      <c r="N206" s="5"/>
      <c r="O206" s="5"/>
      <c r="P206" s="5"/>
      <c r="Q206" s="5"/>
      <c r="R206" s="5"/>
      <c r="S206" s="5"/>
      <c r="T206" s="12"/>
    </row>
    <row r="207" spans="12:20" x14ac:dyDescent="0.25">
      <c r="L207" s="5"/>
      <c r="M207" s="5"/>
      <c r="N207" s="5"/>
      <c r="O207" s="5"/>
      <c r="P207" s="5"/>
      <c r="Q207" s="5"/>
      <c r="R207" s="5"/>
      <c r="S207" s="5"/>
      <c r="T207" s="12"/>
    </row>
    <row r="208" spans="12:20" x14ac:dyDescent="0.25">
      <c r="L208" s="5"/>
      <c r="M208" s="5"/>
      <c r="N208" s="5"/>
      <c r="O208" s="5"/>
      <c r="P208" s="5"/>
      <c r="Q208" s="5"/>
      <c r="R208" s="5"/>
      <c r="S208" s="5"/>
      <c r="T208" s="12"/>
    </row>
    <row r="209" spans="12:20" x14ac:dyDescent="0.25">
      <c r="L209" s="5"/>
      <c r="M209" s="5"/>
      <c r="N209" s="5"/>
      <c r="O209" s="5"/>
      <c r="P209" s="5"/>
      <c r="Q209" s="5"/>
      <c r="R209" s="5"/>
      <c r="S209" s="5"/>
      <c r="T209" s="12"/>
    </row>
    <row r="210" spans="12:20" x14ac:dyDescent="0.25">
      <c r="L210" s="5"/>
      <c r="M210" s="5"/>
      <c r="N210" s="5"/>
      <c r="O210" s="5"/>
      <c r="P210" s="5"/>
      <c r="Q210" s="5"/>
      <c r="R210" s="5"/>
      <c r="S210" s="5"/>
      <c r="T210" s="12"/>
    </row>
    <row r="211" spans="12:20" x14ac:dyDescent="0.25">
      <c r="L211" s="5"/>
      <c r="M211" s="5"/>
      <c r="N211" s="5"/>
      <c r="O211" s="5"/>
      <c r="P211" s="5"/>
      <c r="Q211" s="5"/>
      <c r="R211" s="5"/>
      <c r="S211" s="5"/>
      <c r="T211" s="12"/>
    </row>
    <row r="212" spans="12:20" x14ac:dyDescent="0.25">
      <c r="L212" s="5"/>
      <c r="M212" s="5"/>
      <c r="N212" s="5"/>
      <c r="O212" s="5"/>
      <c r="P212" s="5"/>
      <c r="Q212" s="5"/>
      <c r="R212" s="5"/>
      <c r="S212" s="5"/>
      <c r="T212" s="12"/>
    </row>
    <row r="213" spans="12:20" x14ac:dyDescent="0.25">
      <c r="L213" s="5"/>
      <c r="M213" s="5"/>
      <c r="N213" s="5"/>
      <c r="O213" s="5"/>
      <c r="P213" s="5"/>
      <c r="Q213" s="5"/>
      <c r="R213" s="5"/>
      <c r="S213" s="5"/>
      <c r="T213" s="12"/>
    </row>
    <row r="214" spans="12:20" x14ac:dyDescent="0.25">
      <c r="L214" s="5"/>
      <c r="M214" s="5"/>
      <c r="N214" s="5"/>
      <c r="O214" s="5"/>
      <c r="P214" s="5"/>
      <c r="Q214" s="5"/>
      <c r="R214" s="5"/>
      <c r="S214" s="5"/>
      <c r="T214" s="12"/>
    </row>
    <row r="215" spans="12:20" x14ac:dyDescent="0.25">
      <c r="L215" s="5"/>
      <c r="M215" s="5"/>
      <c r="N215" s="5"/>
      <c r="O215" s="5"/>
      <c r="P215" s="5"/>
      <c r="Q215" s="5"/>
      <c r="R215" s="5"/>
      <c r="S215" s="5"/>
      <c r="T215" s="12"/>
    </row>
    <row r="216" spans="12:20" x14ac:dyDescent="0.25">
      <c r="L216" s="5"/>
      <c r="M216" s="5"/>
      <c r="N216" s="5"/>
      <c r="O216" s="5"/>
      <c r="P216" s="5"/>
      <c r="Q216" s="5"/>
      <c r="R216" s="5"/>
      <c r="S216" s="5"/>
      <c r="T216" s="12"/>
    </row>
    <row r="217" spans="12:20" x14ac:dyDescent="0.25">
      <c r="L217" s="5"/>
      <c r="M217" s="5"/>
      <c r="N217" s="5"/>
      <c r="O217" s="5"/>
      <c r="P217" s="5"/>
      <c r="Q217" s="5"/>
      <c r="R217" s="5"/>
      <c r="S217" s="5"/>
      <c r="T217" s="12"/>
    </row>
    <row r="218" spans="12:20" x14ac:dyDescent="0.25">
      <c r="L218" s="5"/>
      <c r="M218" s="5"/>
      <c r="N218" s="5"/>
      <c r="O218" s="5"/>
      <c r="P218" s="5"/>
      <c r="Q218" s="5"/>
      <c r="R218" s="5"/>
      <c r="S218" s="5"/>
      <c r="T218" s="12"/>
    </row>
    <row r="219" spans="12:20" x14ac:dyDescent="0.25">
      <c r="L219" s="5"/>
      <c r="M219" s="5"/>
      <c r="N219" s="5"/>
      <c r="O219" s="5"/>
      <c r="P219" s="5"/>
      <c r="Q219" s="5"/>
      <c r="R219" s="5"/>
      <c r="S219" s="5"/>
      <c r="T219" s="12"/>
    </row>
    <row r="220" spans="12:20" x14ac:dyDescent="0.25">
      <c r="L220" s="5"/>
      <c r="M220" s="5"/>
      <c r="N220" s="5"/>
      <c r="O220" s="5"/>
      <c r="P220" s="5"/>
      <c r="Q220" s="5"/>
      <c r="R220" s="5"/>
      <c r="S220" s="5"/>
      <c r="T220" s="12"/>
    </row>
    <row r="221" spans="12:20" x14ac:dyDescent="0.25">
      <c r="L221" s="5"/>
      <c r="M221" s="5"/>
      <c r="N221" s="5"/>
      <c r="O221" s="5"/>
      <c r="P221" s="5"/>
      <c r="Q221" s="5"/>
      <c r="R221" s="5"/>
      <c r="S221" s="5"/>
      <c r="T221" s="12"/>
    </row>
    <row r="222" spans="12:20" x14ac:dyDescent="0.25">
      <c r="L222" s="5"/>
      <c r="M222" s="5"/>
      <c r="N222" s="5"/>
      <c r="O222" s="5"/>
      <c r="P222" s="5"/>
      <c r="Q222" s="5"/>
      <c r="R222" s="5"/>
      <c r="S222" s="5"/>
      <c r="T222" s="12"/>
    </row>
    <row r="223" spans="12:20" x14ac:dyDescent="0.25">
      <c r="L223" s="5"/>
      <c r="M223" s="5"/>
      <c r="N223" s="5"/>
      <c r="O223" s="5"/>
      <c r="P223" s="5"/>
      <c r="Q223" s="5"/>
      <c r="R223" s="5"/>
      <c r="S223" s="5"/>
      <c r="T223" s="12"/>
    </row>
    <row r="224" spans="12:20" x14ac:dyDescent="0.25">
      <c r="L224" s="5"/>
      <c r="M224" s="5"/>
      <c r="N224" s="5"/>
      <c r="O224" s="5"/>
      <c r="P224" s="5"/>
      <c r="Q224" s="5"/>
      <c r="R224" s="5"/>
      <c r="S224" s="5"/>
      <c r="T224" s="12"/>
    </row>
    <row r="225" spans="12:20" x14ac:dyDescent="0.25">
      <c r="L225" s="5"/>
      <c r="M225" s="5"/>
      <c r="N225" s="5"/>
      <c r="O225" s="5"/>
      <c r="P225" s="5"/>
      <c r="Q225" s="5"/>
      <c r="R225" s="5"/>
      <c r="S225" s="5"/>
      <c r="T225" s="12"/>
    </row>
    <row r="226" spans="12:20" x14ac:dyDescent="0.25">
      <c r="L226" s="5"/>
      <c r="M226" s="5"/>
      <c r="N226" s="5"/>
      <c r="O226" s="5"/>
      <c r="P226" s="5"/>
      <c r="Q226" s="5"/>
      <c r="R226" s="5"/>
      <c r="S226" s="5"/>
      <c r="T226" s="12"/>
    </row>
    <row r="227" spans="12:20" x14ac:dyDescent="0.25">
      <c r="L227" s="5"/>
      <c r="M227" s="5"/>
      <c r="N227" s="5"/>
      <c r="O227" s="5"/>
      <c r="P227" s="5"/>
      <c r="Q227" s="5"/>
      <c r="R227" s="5"/>
      <c r="S227" s="5"/>
      <c r="T227" s="12"/>
    </row>
    <row r="228" spans="12:20" x14ac:dyDescent="0.25">
      <c r="L228" s="5"/>
      <c r="M228" s="5"/>
      <c r="N228" s="5"/>
      <c r="O228" s="5"/>
      <c r="P228" s="5"/>
      <c r="Q228" s="5"/>
      <c r="R228" s="5"/>
      <c r="S228" s="5"/>
      <c r="T228" s="12"/>
    </row>
    <row r="229" spans="12:20" x14ac:dyDescent="0.25">
      <c r="L229" s="5"/>
      <c r="M229" s="5"/>
      <c r="N229" s="5"/>
      <c r="O229" s="5"/>
      <c r="P229" s="5"/>
      <c r="Q229" s="5"/>
      <c r="R229" s="5"/>
      <c r="S229" s="5"/>
      <c r="T229" s="12"/>
    </row>
    <row r="230" spans="12:20" x14ac:dyDescent="0.25">
      <c r="L230" s="5"/>
      <c r="M230" s="5"/>
      <c r="N230" s="5"/>
      <c r="O230" s="5"/>
      <c r="P230" s="5"/>
      <c r="Q230" s="5"/>
      <c r="R230" s="5"/>
      <c r="S230" s="5"/>
      <c r="T230" s="12"/>
    </row>
    <row r="231" spans="12:20" x14ac:dyDescent="0.25">
      <c r="L231" s="5"/>
      <c r="M231" s="5"/>
      <c r="N231" s="5"/>
      <c r="O231" s="5"/>
      <c r="P231" s="5"/>
      <c r="Q231" s="5"/>
      <c r="R231" s="5"/>
      <c r="S231" s="5"/>
      <c r="T231" s="12"/>
    </row>
    <row r="232" spans="12:20" x14ac:dyDescent="0.25">
      <c r="L232" s="5"/>
      <c r="M232" s="5"/>
      <c r="N232" s="5"/>
      <c r="O232" s="5"/>
      <c r="P232" s="5"/>
      <c r="Q232" s="5"/>
      <c r="R232" s="5"/>
      <c r="S232" s="5"/>
      <c r="T232" s="12"/>
    </row>
    <row r="233" spans="12:20" x14ac:dyDescent="0.25">
      <c r="L233" s="5"/>
      <c r="M233" s="5"/>
      <c r="N233" s="5"/>
      <c r="O233" s="5"/>
      <c r="P233" s="5"/>
      <c r="Q233" s="5"/>
      <c r="R233" s="5"/>
      <c r="S233" s="5"/>
      <c r="T233" s="12"/>
    </row>
    <row r="234" spans="12:20" x14ac:dyDescent="0.25">
      <c r="L234" s="5"/>
      <c r="M234" s="5"/>
      <c r="N234" s="5"/>
      <c r="O234" s="5"/>
      <c r="P234" s="5"/>
      <c r="Q234" s="5"/>
      <c r="R234" s="5"/>
      <c r="S234" s="5"/>
      <c r="T234" s="12"/>
    </row>
    <row r="235" spans="12:20" x14ac:dyDescent="0.25">
      <c r="L235" s="5"/>
      <c r="M235" s="5"/>
      <c r="N235" s="5"/>
      <c r="O235" s="5"/>
      <c r="P235" s="5"/>
      <c r="Q235" s="5"/>
      <c r="R235" s="5"/>
      <c r="S235" s="5"/>
      <c r="T235" s="12"/>
    </row>
    <row r="236" spans="12:20" x14ac:dyDescent="0.25">
      <c r="L236" s="5"/>
      <c r="M236" s="5"/>
      <c r="N236" s="5"/>
      <c r="O236" s="5"/>
      <c r="P236" s="5"/>
      <c r="Q236" s="5"/>
      <c r="R236" s="5"/>
      <c r="S236" s="5"/>
      <c r="T236" s="12"/>
    </row>
    <row r="237" spans="12:20" x14ac:dyDescent="0.25">
      <c r="L237" s="5"/>
      <c r="M237" s="5"/>
      <c r="N237" s="5"/>
      <c r="O237" s="5"/>
      <c r="P237" s="5"/>
      <c r="Q237" s="5"/>
      <c r="R237" s="5"/>
      <c r="S237" s="5"/>
      <c r="T237" s="12"/>
    </row>
    <row r="238" spans="12:20" x14ac:dyDescent="0.25">
      <c r="L238" s="5"/>
      <c r="M238" s="5"/>
      <c r="N238" s="5"/>
      <c r="O238" s="5"/>
      <c r="P238" s="5"/>
      <c r="Q238" s="5"/>
      <c r="R238" s="5"/>
      <c r="S238" s="5"/>
      <c r="T238" s="12"/>
    </row>
    <row r="239" spans="12:20" x14ac:dyDescent="0.25">
      <c r="L239" s="5"/>
      <c r="M239" s="5"/>
      <c r="N239" s="5"/>
      <c r="O239" s="5"/>
      <c r="P239" s="5"/>
      <c r="Q239" s="5"/>
      <c r="R239" s="5"/>
      <c r="S239" s="5"/>
      <c r="T239" s="12"/>
    </row>
    <row r="240" spans="12:20" x14ac:dyDescent="0.25">
      <c r="L240" s="5"/>
      <c r="M240" s="5"/>
      <c r="N240" s="5"/>
      <c r="O240" s="5"/>
      <c r="P240" s="5"/>
      <c r="Q240" s="5"/>
      <c r="R240" s="5"/>
      <c r="S240" s="5"/>
      <c r="T240" s="12"/>
    </row>
    <row r="241" spans="12:20" x14ac:dyDescent="0.25">
      <c r="L241" s="5"/>
      <c r="M241" s="5"/>
      <c r="N241" s="5"/>
      <c r="O241" s="5"/>
      <c r="P241" s="5"/>
      <c r="Q241" s="5"/>
      <c r="R241" s="5"/>
      <c r="S241" s="5"/>
      <c r="T241" s="12"/>
    </row>
    <row r="242" spans="12:20" x14ac:dyDescent="0.25">
      <c r="L242" s="5"/>
      <c r="M242" s="5"/>
      <c r="N242" s="5"/>
      <c r="O242" s="5"/>
      <c r="P242" s="5"/>
      <c r="Q242" s="5"/>
      <c r="R242" s="5"/>
      <c r="S242" s="5"/>
      <c r="T242" s="12"/>
    </row>
    <row r="243" spans="12:20" x14ac:dyDescent="0.25">
      <c r="L243" s="5"/>
      <c r="M243" s="5"/>
      <c r="N243" s="5"/>
      <c r="O243" s="5"/>
      <c r="P243" s="5"/>
      <c r="Q243" s="5"/>
      <c r="R243" s="5"/>
      <c r="S243" s="5"/>
      <c r="T243" s="12"/>
    </row>
    <row r="244" spans="12:20" x14ac:dyDescent="0.25">
      <c r="L244" s="5"/>
      <c r="M244" s="5"/>
      <c r="N244" s="5"/>
      <c r="O244" s="5"/>
      <c r="P244" s="5"/>
      <c r="Q244" s="5"/>
      <c r="R244" s="5"/>
      <c r="S244" s="5"/>
      <c r="T244" s="12"/>
    </row>
    <row r="245" spans="12:20" x14ac:dyDescent="0.25">
      <c r="L245" s="5"/>
      <c r="M245" s="5"/>
      <c r="N245" s="5"/>
      <c r="O245" s="5"/>
      <c r="P245" s="5"/>
      <c r="Q245" s="5"/>
      <c r="R245" s="5"/>
      <c r="S245" s="5"/>
      <c r="T245" s="12"/>
    </row>
    <row r="246" spans="12:20" x14ac:dyDescent="0.25">
      <c r="L246" s="5"/>
      <c r="M246" s="5"/>
      <c r="N246" s="5"/>
      <c r="O246" s="5"/>
      <c r="P246" s="5"/>
      <c r="Q246" s="5"/>
      <c r="R246" s="5"/>
      <c r="S246" s="5"/>
      <c r="T246" s="12"/>
    </row>
    <row r="247" spans="12:20" x14ac:dyDescent="0.25">
      <c r="L247" s="5"/>
      <c r="M247" s="5"/>
      <c r="N247" s="5"/>
      <c r="O247" s="5"/>
      <c r="P247" s="5"/>
      <c r="Q247" s="5"/>
      <c r="R247" s="5"/>
      <c r="S247" s="5"/>
      <c r="T247" s="12"/>
    </row>
    <row r="248" spans="12:20" x14ac:dyDescent="0.25">
      <c r="L248" s="5"/>
      <c r="M248" s="5"/>
      <c r="N248" s="5"/>
      <c r="O248" s="5"/>
      <c r="P248" s="5"/>
      <c r="Q248" s="5"/>
      <c r="R248" s="5"/>
      <c r="S248" s="5"/>
      <c r="T248" s="12"/>
    </row>
    <row r="249" spans="12:20" x14ac:dyDescent="0.25">
      <c r="L249" s="5"/>
      <c r="M249" s="5"/>
      <c r="N249" s="5"/>
      <c r="O249" s="5"/>
      <c r="P249" s="5"/>
      <c r="Q249" s="5"/>
      <c r="R249" s="5"/>
      <c r="S249" s="5"/>
      <c r="T249" s="12"/>
    </row>
    <row r="250" spans="12:20" x14ac:dyDescent="0.25">
      <c r="L250" s="5"/>
      <c r="M250" s="5"/>
      <c r="N250" s="5"/>
      <c r="O250" s="5"/>
      <c r="P250" s="5"/>
      <c r="Q250" s="5"/>
      <c r="R250" s="5"/>
      <c r="S250" s="5"/>
      <c r="T250" s="12"/>
    </row>
    <row r="251" spans="12:20" x14ac:dyDescent="0.25">
      <c r="L251" s="5"/>
      <c r="M251" s="5"/>
      <c r="N251" s="5"/>
      <c r="O251" s="5"/>
      <c r="P251" s="5"/>
      <c r="Q251" s="5"/>
      <c r="R251" s="5"/>
      <c r="S251" s="5"/>
      <c r="T251" s="12"/>
    </row>
    <row r="252" spans="12:20" x14ac:dyDescent="0.25">
      <c r="L252" s="5"/>
      <c r="M252" s="5"/>
      <c r="N252" s="5"/>
      <c r="O252" s="5"/>
      <c r="P252" s="5"/>
      <c r="Q252" s="5"/>
      <c r="R252" s="5"/>
      <c r="S252" s="5"/>
      <c r="T252" s="12"/>
    </row>
    <row r="253" spans="12:20" x14ac:dyDescent="0.25">
      <c r="L253" s="5"/>
      <c r="M253" s="5"/>
      <c r="N253" s="5"/>
      <c r="O253" s="5"/>
      <c r="P253" s="5"/>
      <c r="Q253" s="5"/>
      <c r="R253" s="5"/>
      <c r="S253" s="5"/>
      <c r="T253" s="12"/>
    </row>
    <row r="254" spans="12:20" x14ac:dyDescent="0.25">
      <c r="L254" s="5"/>
      <c r="M254" s="5"/>
      <c r="N254" s="5"/>
      <c r="O254" s="5"/>
      <c r="P254" s="5"/>
      <c r="Q254" s="5"/>
      <c r="R254" s="5"/>
      <c r="S254" s="5"/>
      <c r="T254" s="12"/>
    </row>
    <row r="255" spans="12:20" x14ac:dyDescent="0.25">
      <c r="L255" s="5"/>
      <c r="M255" s="5"/>
      <c r="N255" s="5"/>
      <c r="O255" s="5"/>
      <c r="P255" s="5"/>
      <c r="Q255" s="5"/>
      <c r="R255" s="5"/>
      <c r="S255" s="5"/>
      <c r="T255" s="12"/>
    </row>
    <row r="256" spans="12:20" x14ac:dyDescent="0.25">
      <c r="L256" s="5"/>
      <c r="M256" s="5"/>
      <c r="N256" s="5"/>
      <c r="O256" s="5"/>
      <c r="P256" s="5"/>
      <c r="Q256" s="5"/>
      <c r="R256" s="5"/>
      <c r="S256" s="5"/>
      <c r="T256" s="12"/>
    </row>
    <row r="257" spans="12:20" x14ac:dyDescent="0.25">
      <c r="L257" s="5"/>
      <c r="M257" s="5"/>
      <c r="N257" s="5"/>
      <c r="O257" s="5"/>
      <c r="P257" s="5"/>
      <c r="Q257" s="5"/>
      <c r="R257" s="5"/>
      <c r="S257" s="5"/>
      <c r="T257" s="12"/>
    </row>
    <row r="258" spans="12:20" x14ac:dyDescent="0.25">
      <c r="L258" s="5"/>
      <c r="M258" s="5"/>
      <c r="N258" s="5"/>
      <c r="O258" s="5"/>
      <c r="P258" s="5"/>
      <c r="Q258" s="5"/>
      <c r="R258" s="5"/>
      <c r="S258" s="5"/>
      <c r="T258" s="12"/>
    </row>
    <row r="259" spans="12:20" x14ac:dyDescent="0.25">
      <c r="L259" s="5"/>
      <c r="M259" s="5"/>
      <c r="N259" s="5"/>
      <c r="O259" s="5"/>
      <c r="P259" s="5"/>
      <c r="Q259" s="5"/>
      <c r="R259" s="5"/>
      <c r="S259" s="5"/>
      <c r="T259" s="12"/>
    </row>
    <row r="260" spans="12:20" x14ac:dyDescent="0.25">
      <c r="L260" s="5"/>
      <c r="M260" s="5"/>
      <c r="N260" s="5"/>
      <c r="O260" s="5"/>
      <c r="P260" s="5"/>
      <c r="Q260" s="5"/>
      <c r="R260" s="5"/>
      <c r="S260" s="5"/>
      <c r="T260" s="12"/>
    </row>
    <row r="261" spans="12:20" x14ac:dyDescent="0.25">
      <c r="L261" s="5"/>
      <c r="M261" s="5"/>
      <c r="N261" s="5"/>
      <c r="O261" s="5"/>
      <c r="P261" s="5"/>
      <c r="Q261" s="5"/>
      <c r="R261" s="5"/>
      <c r="S261" s="5"/>
      <c r="T261" s="12"/>
    </row>
    <row r="262" spans="12:20" x14ac:dyDescent="0.25">
      <c r="L262" s="5"/>
      <c r="M262" s="5"/>
      <c r="N262" s="5"/>
      <c r="O262" s="5"/>
      <c r="P262" s="5"/>
      <c r="Q262" s="5"/>
      <c r="R262" s="5"/>
      <c r="S262" s="5"/>
      <c r="T262" s="12"/>
    </row>
    <row r="263" spans="12:20" x14ac:dyDescent="0.25">
      <c r="L263" s="5"/>
      <c r="M263" s="5"/>
      <c r="N263" s="5"/>
      <c r="O263" s="5"/>
      <c r="P263" s="5"/>
      <c r="Q263" s="5"/>
      <c r="R263" s="5"/>
      <c r="S263" s="5"/>
      <c r="T263" s="12"/>
    </row>
    <row r="264" spans="12:20" x14ac:dyDescent="0.25">
      <c r="L264" s="5"/>
      <c r="M264" s="5"/>
      <c r="N264" s="5"/>
      <c r="O264" s="5"/>
      <c r="P264" s="5"/>
      <c r="Q264" s="5"/>
      <c r="R264" s="5"/>
      <c r="S264" s="5"/>
      <c r="T264" s="12"/>
    </row>
    <row r="265" spans="12:20" x14ac:dyDescent="0.25">
      <c r="L265" s="5"/>
      <c r="M265" s="5"/>
      <c r="N265" s="5"/>
      <c r="O265" s="5"/>
      <c r="P265" s="5"/>
      <c r="Q265" s="5"/>
      <c r="R265" s="5"/>
      <c r="S265" s="5"/>
      <c r="T265" s="12"/>
    </row>
    <row r="266" spans="12:20" x14ac:dyDescent="0.25">
      <c r="L266" s="5"/>
      <c r="M266" s="5"/>
      <c r="N266" s="5"/>
      <c r="O266" s="5"/>
      <c r="P266" s="5"/>
      <c r="Q266" s="5"/>
      <c r="R266" s="5"/>
      <c r="S266" s="5"/>
      <c r="T266" s="12"/>
    </row>
    <row r="267" spans="12:20" x14ac:dyDescent="0.25">
      <c r="L267" s="5"/>
      <c r="M267" s="5"/>
      <c r="N267" s="5"/>
      <c r="O267" s="5"/>
      <c r="P267" s="5"/>
      <c r="Q267" s="5"/>
      <c r="R267" s="5"/>
      <c r="S267" s="5"/>
      <c r="T267" s="12"/>
    </row>
    <row r="268" spans="12:20" x14ac:dyDescent="0.25">
      <c r="L268" s="5"/>
      <c r="M268" s="5"/>
      <c r="N268" s="5"/>
      <c r="O268" s="5"/>
      <c r="P268" s="5"/>
      <c r="Q268" s="5"/>
      <c r="R268" s="5"/>
      <c r="S268" s="5"/>
      <c r="T268" s="12"/>
    </row>
    <row r="269" spans="12:20" x14ac:dyDescent="0.25">
      <c r="L269" s="5"/>
      <c r="M269" s="5"/>
      <c r="N269" s="5"/>
      <c r="O269" s="5"/>
      <c r="P269" s="5"/>
      <c r="Q269" s="5"/>
      <c r="R269" s="5"/>
      <c r="S269" s="5"/>
      <c r="T269" s="12"/>
    </row>
    <row r="270" spans="12:20" x14ac:dyDescent="0.25">
      <c r="L270" s="5"/>
      <c r="M270" s="5"/>
      <c r="N270" s="5"/>
      <c r="O270" s="5"/>
      <c r="P270" s="5"/>
      <c r="Q270" s="5"/>
      <c r="R270" s="5"/>
      <c r="S270" s="5"/>
      <c r="T270" s="12"/>
    </row>
    <row r="271" spans="12:20" x14ac:dyDescent="0.25">
      <c r="L271" s="5"/>
      <c r="M271" s="5"/>
      <c r="N271" s="5"/>
      <c r="O271" s="5"/>
      <c r="P271" s="5"/>
      <c r="Q271" s="5"/>
      <c r="R271" s="5"/>
      <c r="S271" s="5"/>
      <c r="T271" s="12"/>
    </row>
    <row r="272" spans="12:20" x14ac:dyDescent="0.25">
      <c r="L272" s="5"/>
      <c r="M272" s="5"/>
      <c r="N272" s="5"/>
      <c r="O272" s="5"/>
      <c r="P272" s="5"/>
      <c r="Q272" s="5"/>
      <c r="R272" s="5"/>
      <c r="S272" s="5"/>
      <c r="T272" s="12"/>
    </row>
    <row r="273" spans="12:20" x14ac:dyDescent="0.25">
      <c r="L273" s="5"/>
      <c r="M273" s="5"/>
      <c r="N273" s="5"/>
      <c r="O273" s="5"/>
      <c r="P273" s="5"/>
      <c r="Q273" s="5"/>
      <c r="R273" s="5"/>
      <c r="S273" s="5"/>
      <c r="T273" s="12"/>
    </row>
    <row r="274" spans="12:20" x14ac:dyDescent="0.25">
      <c r="L274" s="5"/>
      <c r="M274" s="5"/>
      <c r="N274" s="5"/>
      <c r="O274" s="5"/>
      <c r="P274" s="5"/>
      <c r="Q274" s="5"/>
      <c r="R274" s="5"/>
      <c r="S274" s="5"/>
      <c r="T274" s="12"/>
    </row>
    <row r="275" spans="12:20" x14ac:dyDescent="0.25">
      <c r="L275" s="5"/>
      <c r="M275" s="5"/>
      <c r="N275" s="5"/>
      <c r="O275" s="5"/>
      <c r="P275" s="5"/>
      <c r="Q275" s="5"/>
      <c r="R275" s="5"/>
      <c r="S275" s="5"/>
      <c r="T275" s="12"/>
    </row>
    <row r="276" spans="12:20" x14ac:dyDescent="0.25">
      <c r="L276" s="5"/>
      <c r="M276" s="5"/>
      <c r="N276" s="5"/>
      <c r="O276" s="5"/>
      <c r="P276" s="5"/>
      <c r="Q276" s="5"/>
      <c r="R276" s="5"/>
      <c r="S276" s="5"/>
      <c r="T276" s="12"/>
    </row>
    <row r="277" spans="12:20" x14ac:dyDescent="0.25">
      <c r="L277" s="5"/>
      <c r="M277" s="5"/>
      <c r="N277" s="5"/>
      <c r="O277" s="5"/>
      <c r="P277" s="5"/>
      <c r="Q277" s="5"/>
      <c r="R277" s="5"/>
      <c r="S277" s="5"/>
      <c r="T277" s="12"/>
    </row>
    <row r="278" spans="12:20" x14ac:dyDescent="0.25">
      <c r="L278" s="5"/>
      <c r="M278" s="5"/>
      <c r="N278" s="5"/>
      <c r="O278" s="5"/>
      <c r="P278" s="5"/>
      <c r="Q278" s="5"/>
      <c r="R278" s="5"/>
      <c r="S278" s="5"/>
      <c r="T278" s="12"/>
    </row>
    <row r="279" spans="12:20" x14ac:dyDescent="0.25">
      <c r="L279" s="5"/>
      <c r="M279" s="5"/>
      <c r="N279" s="5"/>
      <c r="O279" s="5"/>
      <c r="P279" s="5"/>
      <c r="Q279" s="5"/>
      <c r="R279" s="5"/>
      <c r="S279" s="5"/>
      <c r="T279" s="12"/>
    </row>
    <row r="280" spans="12:20" x14ac:dyDescent="0.25">
      <c r="L280" s="5"/>
      <c r="M280" s="5"/>
      <c r="N280" s="5"/>
      <c r="O280" s="5"/>
      <c r="P280" s="5"/>
      <c r="Q280" s="5"/>
      <c r="R280" s="5"/>
      <c r="S280" s="5"/>
      <c r="T280" s="12"/>
    </row>
    <row r="281" spans="12:20" x14ac:dyDescent="0.25">
      <c r="L281" s="5"/>
      <c r="M281" s="5"/>
      <c r="N281" s="5"/>
      <c r="O281" s="5"/>
      <c r="P281" s="5"/>
      <c r="Q281" s="5"/>
      <c r="R281" s="5"/>
      <c r="S281" s="5"/>
      <c r="T281" s="12"/>
    </row>
    <row r="282" spans="12:20" x14ac:dyDescent="0.25">
      <c r="L282" s="5"/>
      <c r="M282" s="5"/>
      <c r="N282" s="5"/>
      <c r="O282" s="5"/>
      <c r="P282" s="5"/>
      <c r="Q282" s="5"/>
      <c r="R282" s="5"/>
      <c r="S282" s="5"/>
      <c r="T282" s="12"/>
    </row>
    <row r="283" spans="12:20" x14ac:dyDescent="0.25">
      <c r="L283" s="5"/>
      <c r="M283" s="5"/>
      <c r="N283" s="5"/>
      <c r="O283" s="5"/>
      <c r="P283" s="5"/>
      <c r="Q283" s="5"/>
      <c r="R283" s="5"/>
      <c r="S283" s="5"/>
      <c r="T283" s="12"/>
    </row>
    <row r="284" spans="12:20" x14ac:dyDescent="0.25">
      <c r="L284" s="5"/>
      <c r="M284" s="5"/>
      <c r="N284" s="5"/>
      <c r="O284" s="5"/>
      <c r="P284" s="5"/>
      <c r="Q284" s="5"/>
      <c r="R284" s="5"/>
      <c r="S284" s="5"/>
      <c r="T284" s="12"/>
    </row>
    <row r="285" spans="12:20" x14ac:dyDescent="0.25">
      <c r="L285" s="5"/>
      <c r="M285" s="5"/>
      <c r="N285" s="5"/>
      <c r="O285" s="5"/>
      <c r="P285" s="5"/>
      <c r="Q285" s="5"/>
      <c r="R285" s="5"/>
      <c r="S285" s="5"/>
      <c r="T285" s="12"/>
    </row>
    <row r="286" spans="12:20" x14ac:dyDescent="0.25">
      <c r="L286" s="5"/>
      <c r="M286" s="5"/>
      <c r="N286" s="5"/>
      <c r="O286" s="5"/>
      <c r="P286" s="5"/>
      <c r="Q286" s="5"/>
      <c r="R286" s="5"/>
      <c r="S286" s="5"/>
      <c r="T286" s="12"/>
    </row>
    <row r="287" spans="12:20" x14ac:dyDescent="0.25">
      <c r="L287" s="5"/>
      <c r="M287" s="5"/>
      <c r="N287" s="5"/>
      <c r="O287" s="5"/>
      <c r="P287" s="5"/>
      <c r="Q287" s="5"/>
      <c r="R287" s="5"/>
      <c r="S287" s="5"/>
      <c r="T287" s="12"/>
    </row>
    <row r="288" spans="12:20" x14ac:dyDescent="0.25">
      <c r="L288" s="5"/>
      <c r="M288" s="5"/>
      <c r="N288" s="5"/>
      <c r="O288" s="5"/>
      <c r="P288" s="5"/>
      <c r="Q288" s="5"/>
      <c r="R288" s="5"/>
      <c r="S288" s="5"/>
      <c r="T288" s="12"/>
    </row>
    <row r="289" spans="12:20" x14ac:dyDescent="0.25">
      <c r="L289" s="5"/>
      <c r="M289" s="5"/>
      <c r="N289" s="5"/>
      <c r="O289" s="5"/>
      <c r="P289" s="5"/>
      <c r="Q289" s="5"/>
      <c r="R289" s="5"/>
      <c r="S289" s="5"/>
      <c r="T289" s="12"/>
    </row>
    <row r="290" spans="12:20" x14ac:dyDescent="0.25">
      <c r="L290" s="5"/>
      <c r="M290" s="5"/>
      <c r="N290" s="5"/>
      <c r="O290" s="5"/>
      <c r="P290" s="5"/>
      <c r="Q290" s="5"/>
      <c r="R290" s="5"/>
      <c r="S290" s="5"/>
      <c r="T290" s="12"/>
    </row>
    <row r="291" spans="12:20" x14ac:dyDescent="0.25">
      <c r="L291" s="5"/>
      <c r="M291" s="5"/>
      <c r="N291" s="5"/>
      <c r="O291" s="5"/>
      <c r="P291" s="5"/>
      <c r="Q291" s="5"/>
      <c r="R291" s="5"/>
      <c r="S291" s="5"/>
      <c r="T291" s="12"/>
    </row>
    <row r="292" spans="12:20" x14ac:dyDescent="0.25">
      <c r="L292" s="5"/>
      <c r="M292" s="5"/>
      <c r="N292" s="5"/>
      <c r="O292" s="5"/>
      <c r="P292" s="5"/>
      <c r="Q292" s="5"/>
      <c r="R292" s="5"/>
      <c r="S292" s="5"/>
      <c r="T292" s="12"/>
    </row>
    <row r="293" spans="12:20" x14ac:dyDescent="0.25">
      <c r="L293" s="5"/>
      <c r="M293" s="5"/>
      <c r="N293" s="5"/>
      <c r="O293" s="5"/>
      <c r="P293" s="5"/>
      <c r="Q293" s="5"/>
      <c r="R293" s="5"/>
      <c r="S293" s="5"/>
      <c r="T293" s="12"/>
    </row>
    <row r="294" spans="12:20" x14ac:dyDescent="0.25">
      <c r="L294" s="5"/>
      <c r="M294" s="5"/>
      <c r="N294" s="5"/>
      <c r="O294" s="5"/>
      <c r="P294" s="5"/>
      <c r="Q294" s="5"/>
      <c r="R294" s="5"/>
      <c r="S294" s="5"/>
      <c r="T294" s="12"/>
    </row>
    <row r="295" spans="12:20" x14ac:dyDescent="0.25">
      <c r="L295" s="5"/>
      <c r="M295" s="5"/>
      <c r="N295" s="5"/>
      <c r="O295" s="5"/>
      <c r="P295" s="5"/>
      <c r="Q295" s="5"/>
      <c r="R295" s="5"/>
      <c r="S295" s="5"/>
      <c r="T295" s="12"/>
    </row>
    <row r="296" spans="12:20" x14ac:dyDescent="0.25">
      <c r="L296" s="5"/>
      <c r="M296" s="5"/>
      <c r="N296" s="5"/>
      <c r="O296" s="5"/>
      <c r="P296" s="5"/>
      <c r="Q296" s="5"/>
      <c r="R296" s="5"/>
      <c r="S296" s="5"/>
      <c r="T296" s="12"/>
    </row>
    <row r="297" spans="12:20" x14ac:dyDescent="0.25">
      <c r="L297" s="5"/>
      <c r="M297" s="5"/>
      <c r="N297" s="5"/>
      <c r="O297" s="5"/>
      <c r="P297" s="5"/>
      <c r="Q297" s="5"/>
      <c r="R297" s="5"/>
      <c r="S297" s="5"/>
      <c r="T297" s="12"/>
    </row>
    <row r="298" spans="12:20" x14ac:dyDescent="0.25">
      <c r="L298" s="5"/>
      <c r="M298" s="5"/>
      <c r="N298" s="5"/>
      <c r="O298" s="5"/>
      <c r="P298" s="5"/>
      <c r="Q298" s="5"/>
      <c r="R298" s="5"/>
      <c r="S298" s="5"/>
      <c r="T298" s="12"/>
    </row>
    <row r="299" spans="12:20" x14ac:dyDescent="0.25">
      <c r="L299" s="5"/>
      <c r="M299" s="5"/>
      <c r="N299" s="5"/>
      <c r="O299" s="5"/>
      <c r="P299" s="5"/>
      <c r="Q299" s="5"/>
      <c r="R299" s="5"/>
      <c r="S299" s="5"/>
      <c r="T299" s="12"/>
    </row>
    <row r="300" spans="12:20" x14ac:dyDescent="0.25">
      <c r="L300" s="5"/>
      <c r="M300" s="5"/>
      <c r="N300" s="5"/>
      <c r="O300" s="5"/>
      <c r="P300" s="5"/>
      <c r="Q300" s="5"/>
      <c r="R300" s="5"/>
      <c r="S300" s="5"/>
      <c r="T300" s="12"/>
    </row>
    <row r="301" spans="12:20" x14ac:dyDescent="0.25">
      <c r="L301" s="5"/>
      <c r="M301" s="5"/>
      <c r="N301" s="5"/>
      <c r="O301" s="5"/>
      <c r="P301" s="5"/>
      <c r="Q301" s="5"/>
      <c r="R301" s="5"/>
      <c r="S301" s="5"/>
      <c r="T301" s="12"/>
    </row>
    <row r="302" spans="12:20" x14ac:dyDescent="0.25">
      <c r="L302" s="5"/>
      <c r="M302" s="5"/>
      <c r="N302" s="5"/>
      <c r="O302" s="5"/>
      <c r="P302" s="5"/>
      <c r="Q302" s="5"/>
      <c r="R302" s="5"/>
      <c r="S302" s="5"/>
      <c r="T302" s="12"/>
    </row>
    <row r="303" spans="12:20" x14ac:dyDescent="0.25">
      <c r="L303" s="5"/>
      <c r="M303" s="5"/>
      <c r="N303" s="5"/>
      <c r="O303" s="5"/>
      <c r="P303" s="5"/>
      <c r="Q303" s="5"/>
      <c r="R303" s="5"/>
      <c r="S303" s="5"/>
      <c r="T303" s="12"/>
    </row>
    <row r="304" spans="12:20" x14ac:dyDescent="0.25">
      <c r="L304" s="5"/>
      <c r="M304" s="5"/>
      <c r="N304" s="5"/>
      <c r="O304" s="5"/>
      <c r="P304" s="5"/>
      <c r="Q304" s="5"/>
      <c r="R304" s="5"/>
      <c r="S304" s="5"/>
      <c r="T304" s="12"/>
    </row>
    <row r="305" spans="12:20" x14ac:dyDescent="0.25">
      <c r="L305" s="5"/>
      <c r="M305" s="5"/>
      <c r="N305" s="5"/>
      <c r="O305" s="5"/>
      <c r="P305" s="5"/>
      <c r="Q305" s="5"/>
      <c r="R305" s="5"/>
      <c r="S305" s="5"/>
      <c r="T305" s="12"/>
    </row>
    <row r="306" spans="12:20" x14ac:dyDescent="0.25">
      <c r="L306" s="5"/>
      <c r="M306" s="5"/>
      <c r="N306" s="5"/>
      <c r="O306" s="5"/>
      <c r="P306" s="5"/>
      <c r="Q306" s="5"/>
      <c r="R306" s="5"/>
      <c r="S306" s="5"/>
      <c r="T306" s="12"/>
    </row>
    <row r="307" spans="12:20" x14ac:dyDescent="0.25">
      <c r="L307" s="5"/>
      <c r="M307" s="5"/>
      <c r="N307" s="5"/>
      <c r="O307" s="5"/>
      <c r="P307" s="5"/>
      <c r="Q307" s="5"/>
      <c r="R307" s="5"/>
      <c r="S307" s="5"/>
      <c r="T307" s="12"/>
    </row>
    <row r="308" spans="12:20" x14ac:dyDescent="0.25">
      <c r="L308" s="5"/>
      <c r="M308" s="5"/>
      <c r="N308" s="5"/>
      <c r="O308" s="5"/>
      <c r="P308" s="5"/>
      <c r="Q308" s="5"/>
      <c r="R308" s="5"/>
      <c r="S308" s="5"/>
      <c r="T308" s="12"/>
    </row>
    <row r="309" spans="12:20" x14ac:dyDescent="0.25">
      <c r="L309" s="5"/>
      <c r="M309" s="5"/>
      <c r="N309" s="5"/>
      <c r="O309" s="5"/>
      <c r="P309" s="5"/>
      <c r="Q309" s="5"/>
      <c r="R309" s="5"/>
      <c r="S309" s="5"/>
      <c r="T309" s="12"/>
    </row>
    <row r="310" spans="12:20" x14ac:dyDescent="0.25">
      <c r="L310" s="5"/>
      <c r="M310" s="5"/>
      <c r="N310" s="5"/>
      <c r="O310" s="5"/>
      <c r="P310" s="5"/>
      <c r="Q310" s="5"/>
      <c r="R310" s="5"/>
      <c r="S310" s="5"/>
      <c r="T310" s="12"/>
    </row>
    <row r="311" spans="12:20" x14ac:dyDescent="0.25">
      <c r="L311" s="5"/>
      <c r="M311" s="5"/>
      <c r="N311" s="5"/>
      <c r="O311" s="5"/>
      <c r="P311" s="5"/>
      <c r="Q311" s="5"/>
      <c r="R311" s="5"/>
      <c r="S311" s="5"/>
      <c r="T311" s="12"/>
    </row>
    <row r="312" spans="12:20" x14ac:dyDescent="0.25">
      <c r="L312" s="5"/>
      <c r="M312" s="5"/>
      <c r="N312" s="5"/>
      <c r="O312" s="5"/>
      <c r="P312" s="5"/>
      <c r="Q312" s="5"/>
      <c r="R312" s="5"/>
      <c r="S312" s="5"/>
      <c r="T312" s="12"/>
    </row>
    <row r="313" spans="12:20" x14ac:dyDescent="0.25">
      <c r="L313" s="5"/>
      <c r="M313" s="5"/>
      <c r="N313" s="5"/>
      <c r="O313" s="5"/>
      <c r="P313" s="5"/>
      <c r="Q313" s="5"/>
      <c r="R313" s="5"/>
      <c r="S313" s="5"/>
      <c r="T313" s="12"/>
    </row>
    <row r="314" spans="12:20" x14ac:dyDescent="0.25">
      <c r="L314" s="5"/>
      <c r="M314" s="5"/>
      <c r="N314" s="5"/>
      <c r="O314" s="5"/>
      <c r="P314" s="5"/>
      <c r="Q314" s="5"/>
      <c r="R314" s="5"/>
      <c r="S314" s="5"/>
      <c r="T314" s="12"/>
    </row>
    <row r="315" spans="12:20" x14ac:dyDescent="0.25">
      <c r="L315" s="5"/>
      <c r="M315" s="5"/>
      <c r="N315" s="5"/>
      <c r="O315" s="5"/>
      <c r="P315" s="5"/>
      <c r="Q315" s="5"/>
      <c r="R315" s="5"/>
      <c r="S315" s="5"/>
      <c r="T315" s="12"/>
    </row>
    <row r="316" spans="12:20" x14ac:dyDescent="0.25">
      <c r="L316" s="5"/>
      <c r="M316" s="5"/>
      <c r="N316" s="5"/>
      <c r="O316" s="5"/>
      <c r="P316" s="5"/>
      <c r="Q316" s="5"/>
      <c r="R316" s="5"/>
      <c r="S316" s="5"/>
      <c r="T316" s="12"/>
    </row>
    <row r="317" spans="12:20" x14ac:dyDescent="0.25">
      <c r="L317" s="5"/>
      <c r="M317" s="5"/>
      <c r="N317" s="5"/>
      <c r="O317" s="5"/>
      <c r="P317" s="5"/>
      <c r="Q317" s="5"/>
      <c r="R317" s="5"/>
      <c r="S317" s="5"/>
      <c r="T317" s="12"/>
    </row>
    <row r="318" spans="12:20" x14ac:dyDescent="0.25">
      <c r="L318" s="5"/>
      <c r="M318" s="5"/>
      <c r="N318" s="5"/>
      <c r="O318" s="5"/>
      <c r="P318" s="5"/>
      <c r="Q318" s="5"/>
      <c r="R318" s="5"/>
      <c r="S318" s="5"/>
      <c r="T318" s="12"/>
    </row>
    <row r="319" spans="12:20" x14ac:dyDescent="0.25">
      <c r="L319" s="5"/>
      <c r="M319" s="5"/>
      <c r="N319" s="5"/>
      <c r="O319" s="5"/>
      <c r="P319" s="5"/>
      <c r="Q319" s="5"/>
      <c r="R319" s="5"/>
      <c r="S319" s="5"/>
      <c r="T319" s="12"/>
    </row>
    <row r="320" spans="12:20" x14ac:dyDescent="0.25">
      <c r="L320" s="5"/>
      <c r="M320" s="5"/>
      <c r="N320" s="5"/>
      <c r="O320" s="5"/>
      <c r="P320" s="5"/>
      <c r="Q320" s="5"/>
      <c r="R320" s="5"/>
      <c r="S320" s="5"/>
      <c r="T320" s="12"/>
    </row>
    <row r="321" spans="12:20" x14ac:dyDescent="0.25">
      <c r="L321" s="5"/>
      <c r="M321" s="5"/>
      <c r="N321" s="5"/>
      <c r="O321" s="5"/>
      <c r="P321" s="5"/>
      <c r="Q321" s="5"/>
      <c r="R321" s="5"/>
      <c r="S321" s="5"/>
      <c r="T321" s="12"/>
    </row>
    <row r="322" spans="12:20" x14ac:dyDescent="0.25">
      <c r="L322" s="5"/>
      <c r="M322" s="5"/>
      <c r="N322" s="5"/>
      <c r="O322" s="5"/>
      <c r="P322" s="5"/>
      <c r="Q322" s="5"/>
      <c r="R322" s="5"/>
      <c r="S322" s="5"/>
      <c r="T322" s="12"/>
    </row>
    <row r="323" spans="12:20" x14ac:dyDescent="0.25">
      <c r="L323" s="5"/>
      <c r="M323" s="5"/>
      <c r="N323" s="5"/>
      <c r="O323" s="5"/>
      <c r="P323" s="5"/>
      <c r="Q323" s="5"/>
      <c r="R323" s="5"/>
      <c r="S323" s="5"/>
      <c r="T323" s="12"/>
    </row>
    <row r="324" spans="12:20" x14ac:dyDescent="0.25">
      <c r="L324" s="5"/>
      <c r="M324" s="5"/>
      <c r="N324" s="5"/>
      <c r="O324" s="5"/>
      <c r="P324" s="5"/>
      <c r="Q324" s="5"/>
      <c r="R324" s="5"/>
      <c r="S324" s="5"/>
      <c r="T324" s="12"/>
    </row>
    <row r="325" spans="12:20" x14ac:dyDescent="0.25">
      <c r="L325" s="5"/>
      <c r="M325" s="5"/>
      <c r="N325" s="5"/>
      <c r="O325" s="5"/>
      <c r="P325" s="5"/>
      <c r="Q325" s="5"/>
      <c r="R325" s="5"/>
      <c r="S325" s="5"/>
      <c r="T325" s="12"/>
    </row>
    <row r="326" spans="12:20" x14ac:dyDescent="0.25">
      <c r="L326" s="5"/>
      <c r="M326" s="5"/>
      <c r="N326" s="5"/>
      <c r="O326" s="5"/>
      <c r="P326" s="5"/>
      <c r="Q326" s="5"/>
      <c r="R326" s="5"/>
      <c r="S326" s="5"/>
      <c r="T326" s="12"/>
    </row>
    <row r="327" spans="12:20" x14ac:dyDescent="0.25">
      <c r="L327" s="5"/>
      <c r="M327" s="5"/>
      <c r="N327" s="5"/>
      <c r="O327" s="5"/>
      <c r="P327" s="5"/>
      <c r="Q327" s="5"/>
      <c r="R327" s="5"/>
      <c r="S327" s="5"/>
      <c r="T327" s="12"/>
    </row>
    <row r="328" spans="12:20" x14ac:dyDescent="0.25">
      <c r="L328" s="5"/>
      <c r="M328" s="5"/>
      <c r="N328" s="5"/>
      <c r="O328" s="5"/>
      <c r="P328" s="5"/>
      <c r="Q328" s="5"/>
      <c r="R328" s="5"/>
      <c r="S328" s="5"/>
      <c r="T328" s="12"/>
    </row>
    <row r="329" spans="12:20" x14ac:dyDescent="0.25">
      <c r="L329" s="5"/>
      <c r="M329" s="5"/>
      <c r="N329" s="5"/>
      <c r="O329" s="5"/>
      <c r="P329" s="5"/>
      <c r="Q329" s="5"/>
      <c r="R329" s="5"/>
      <c r="S329" s="5"/>
      <c r="T329" s="12"/>
    </row>
    <row r="330" spans="12:20" x14ac:dyDescent="0.25">
      <c r="L330" s="5"/>
      <c r="M330" s="5"/>
      <c r="N330" s="5"/>
      <c r="O330" s="5"/>
      <c r="P330" s="5"/>
      <c r="Q330" s="5"/>
      <c r="R330" s="5"/>
      <c r="S330" s="5"/>
      <c r="T330" s="12"/>
    </row>
    <row r="331" spans="12:20" x14ac:dyDescent="0.25">
      <c r="L331" s="5"/>
      <c r="M331" s="5"/>
      <c r="N331" s="5"/>
      <c r="O331" s="5"/>
      <c r="P331" s="5"/>
      <c r="Q331" s="5"/>
      <c r="R331" s="5"/>
      <c r="S331" s="5"/>
      <c r="T331" s="12"/>
    </row>
    <row r="332" spans="12:20" x14ac:dyDescent="0.25">
      <c r="L332" s="5"/>
      <c r="M332" s="5"/>
      <c r="N332" s="5"/>
      <c r="O332" s="5"/>
      <c r="P332" s="5"/>
      <c r="Q332" s="5"/>
      <c r="R332" s="5"/>
      <c r="S332" s="5"/>
      <c r="T332" s="12"/>
    </row>
    <row r="333" spans="12:20" x14ac:dyDescent="0.25">
      <c r="L333" s="5"/>
      <c r="M333" s="5"/>
      <c r="N333" s="5"/>
      <c r="O333" s="5"/>
      <c r="P333" s="5"/>
      <c r="Q333" s="5"/>
      <c r="R333" s="5"/>
      <c r="S333" s="5"/>
      <c r="T333" s="12"/>
    </row>
    <row r="334" spans="12:20" x14ac:dyDescent="0.25">
      <c r="L334" s="5"/>
      <c r="M334" s="5"/>
      <c r="N334" s="5"/>
      <c r="O334" s="5"/>
      <c r="P334" s="5"/>
      <c r="Q334" s="5"/>
      <c r="R334" s="5"/>
      <c r="S334" s="5"/>
      <c r="T334" s="12"/>
    </row>
    <row r="335" spans="12:20" x14ac:dyDescent="0.25">
      <c r="L335" s="5"/>
      <c r="M335" s="5"/>
      <c r="N335" s="5"/>
      <c r="O335" s="5"/>
      <c r="P335" s="5"/>
      <c r="Q335" s="5"/>
      <c r="R335" s="5"/>
      <c r="S335" s="5"/>
      <c r="T335" s="12"/>
    </row>
    <row r="336" spans="12:20" x14ac:dyDescent="0.25">
      <c r="L336" s="5"/>
      <c r="M336" s="5"/>
      <c r="N336" s="5"/>
      <c r="O336" s="5"/>
      <c r="P336" s="5"/>
      <c r="Q336" s="5"/>
      <c r="R336" s="5"/>
      <c r="S336" s="5"/>
      <c r="T336" s="12"/>
    </row>
    <row r="337" spans="12:20" x14ac:dyDescent="0.25">
      <c r="L337" s="5"/>
      <c r="M337" s="5"/>
      <c r="N337" s="5"/>
      <c r="O337" s="5"/>
      <c r="P337" s="5"/>
      <c r="Q337" s="5"/>
      <c r="R337" s="5"/>
      <c r="S337" s="5"/>
      <c r="T337" s="12"/>
    </row>
    <row r="338" spans="12:20" x14ac:dyDescent="0.25">
      <c r="L338" s="5"/>
      <c r="M338" s="5"/>
      <c r="N338" s="5"/>
      <c r="O338" s="5"/>
      <c r="P338" s="5"/>
      <c r="Q338" s="5"/>
      <c r="R338" s="5"/>
      <c r="S338" s="5"/>
      <c r="T338" s="12"/>
    </row>
    <row r="339" spans="12:20" x14ac:dyDescent="0.25">
      <c r="L339" s="5"/>
      <c r="M339" s="5"/>
      <c r="N339" s="5"/>
      <c r="O339" s="5"/>
      <c r="P339" s="5"/>
      <c r="Q339" s="5"/>
      <c r="R339" s="5"/>
      <c r="S339" s="5"/>
      <c r="T339" s="12"/>
    </row>
    <row r="340" spans="12:20" x14ac:dyDescent="0.25">
      <c r="L340" s="5"/>
      <c r="M340" s="5"/>
      <c r="N340" s="5"/>
      <c r="O340" s="5"/>
      <c r="P340" s="5"/>
      <c r="Q340" s="5"/>
      <c r="R340" s="5"/>
      <c r="S340" s="5"/>
      <c r="T340" s="12"/>
    </row>
    <row r="341" spans="12:20" x14ac:dyDescent="0.25">
      <c r="L341" s="5"/>
      <c r="M341" s="5"/>
      <c r="N341" s="5"/>
      <c r="O341" s="5"/>
      <c r="P341" s="5"/>
      <c r="Q341" s="5"/>
      <c r="R341" s="5"/>
      <c r="S341" s="5"/>
      <c r="T341" s="12"/>
    </row>
    <row r="342" spans="12:20" x14ac:dyDescent="0.25">
      <c r="L342" s="5"/>
      <c r="M342" s="5"/>
      <c r="N342" s="5"/>
      <c r="O342" s="5"/>
      <c r="P342" s="5"/>
      <c r="Q342" s="5"/>
      <c r="R342" s="5"/>
      <c r="S342" s="5"/>
      <c r="T342" s="12"/>
    </row>
    <row r="343" spans="12:20" x14ac:dyDescent="0.25">
      <c r="L343" s="5"/>
      <c r="M343" s="5"/>
      <c r="N343" s="5"/>
      <c r="O343" s="5"/>
      <c r="P343" s="5"/>
      <c r="Q343" s="5"/>
      <c r="R343" s="5"/>
      <c r="S343" s="5"/>
      <c r="T343" s="12"/>
    </row>
    <row r="344" spans="12:20" x14ac:dyDescent="0.25">
      <c r="L344" s="5"/>
      <c r="M344" s="5"/>
      <c r="N344" s="5"/>
      <c r="O344" s="5"/>
      <c r="P344" s="5"/>
      <c r="Q344" s="5"/>
      <c r="R344" s="5"/>
      <c r="S344" s="5"/>
      <c r="T344" s="12"/>
    </row>
    <row r="345" spans="12:20" x14ac:dyDescent="0.25">
      <c r="L345" s="5"/>
      <c r="M345" s="5"/>
      <c r="N345" s="5"/>
      <c r="O345" s="5"/>
      <c r="P345" s="5"/>
      <c r="Q345" s="5"/>
      <c r="R345" s="5"/>
      <c r="S345" s="5"/>
      <c r="T345" s="12"/>
    </row>
    <row r="346" spans="12:20" x14ac:dyDescent="0.25">
      <c r="L346" s="5"/>
      <c r="M346" s="5"/>
      <c r="N346" s="5"/>
      <c r="O346" s="5"/>
      <c r="P346" s="5"/>
      <c r="Q346" s="5"/>
      <c r="R346" s="5"/>
      <c r="S346" s="5"/>
      <c r="T346" s="12"/>
    </row>
    <row r="347" spans="12:20" x14ac:dyDescent="0.25">
      <c r="L347" s="5"/>
      <c r="M347" s="5"/>
      <c r="N347" s="5"/>
      <c r="O347" s="5"/>
      <c r="P347" s="5"/>
      <c r="Q347" s="5"/>
      <c r="R347" s="5"/>
      <c r="S347" s="5"/>
      <c r="T347" s="12"/>
    </row>
    <row r="348" spans="12:20" x14ac:dyDescent="0.25">
      <c r="L348" s="5"/>
      <c r="M348" s="5"/>
      <c r="N348" s="5"/>
      <c r="O348" s="5"/>
      <c r="P348" s="5"/>
      <c r="Q348" s="5"/>
      <c r="R348" s="5"/>
      <c r="S348" s="5"/>
      <c r="T348" s="12"/>
    </row>
    <row r="349" spans="12:20" x14ac:dyDescent="0.25">
      <c r="L349" s="5"/>
      <c r="M349" s="5"/>
      <c r="N349" s="5"/>
      <c r="O349" s="5"/>
      <c r="P349" s="5"/>
      <c r="Q349" s="5"/>
      <c r="R349" s="5"/>
      <c r="S349" s="5"/>
      <c r="T349" s="12"/>
    </row>
    <row r="350" spans="12:20" x14ac:dyDescent="0.25">
      <c r="L350" s="5"/>
      <c r="M350" s="5"/>
      <c r="N350" s="5"/>
      <c r="O350" s="5"/>
      <c r="P350" s="5"/>
      <c r="Q350" s="5"/>
      <c r="R350" s="5"/>
      <c r="S350" s="5"/>
      <c r="T350" s="12"/>
    </row>
    <row r="351" spans="12:20" x14ac:dyDescent="0.25">
      <c r="L351" s="5"/>
      <c r="M351" s="5"/>
      <c r="N351" s="5"/>
      <c r="O351" s="5"/>
      <c r="P351" s="5"/>
      <c r="Q351" s="5"/>
      <c r="R351" s="5"/>
      <c r="S351" s="5"/>
      <c r="T351" s="12"/>
    </row>
    <row r="352" spans="12:20" x14ac:dyDescent="0.25">
      <c r="L352" s="5"/>
      <c r="M352" s="5"/>
      <c r="N352" s="5"/>
      <c r="O352" s="5"/>
      <c r="P352" s="5"/>
      <c r="Q352" s="5"/>
      <c r="R352" s="5"/>
      <c r="S352" s="5"/>
      <c r="T352" s="12"/>
    </row>
    <row r="353" spans="12:20" x14ac:dyDescent="0.25">
      <c r="L353" s="5"/>
      <c r="M353" s="5"/>
      <c r="N353" s="5"/>
      <c r="O353" s="5"/>
      <c r="P353" s="5"/>
      <c r="Q353" s="5"/>
      <c r="R353" s="5"/>
      <c r="S353" s="5"/>
      <c r="T353" s="12"/>
    </row>
    <row r="354" spans="12:20" x14ac:dyDescent="0.25">
      <c r="L354" s="5"/>
      <c r="M354" s="5"/>
      <c r="N354" s="5"/>
      <c r="O354" s="5"/>
      <c r="P354" s="5"/>
      <c r="Q354" s="5"/>
      <c r="R354" s="5"/>
      <c r="S354" s="5"/>
      <c r="T354" s="12"/>
    </row>
    <row r="355" spans="12:20" x14ac:dyDescent="0.25">
      <c r="L355" s="5"/>
      <c r="M355" s="5"/>
      <c r="N355" s="5"/>
      <c r="O355" s="5"/>
      <c r="P355" s="5"/>
      <c r="Q355" s="5"/>
      <c r="R355" s="5"/>
      <c r="S355" s="5"/>
      <c r="T355" s="12"/>
    </row>
    <row r="356" spans="12:20" x14ac:dyDescent="0.25">
      <c r="L356" s="5"/>
      <c r="M356" s="5"/>
      <c r="N356" s="5"/>
      <c r="O356" s="5"/>
      <c r="P356" s="5"/>
      <c r="Q356" s="5"/>
      <c r="R356" s="5"/>
      <c r="S356" s="5"/>
      <c r="T356" s="12"/>
    </row>
    <row r="357" spans="12:20" x14ac:dyDescent="0.25">
      <c r="L357" s="5"/>
      <c r="M357" s="5"/>
      <c r="N357" s="5"/>
      <c r="O357" s="5"/>
      <c r="P357" s="5"/>
      <c r="Q357" s="5"/>
      <c r="R357" s="5"/>
      <c r="S357" s="5"/>
      <c r="T357" s="12"/>
    </row>
    <row r="358" spans="12:20" x14ac:dyDescent="0.25">
      <c r="L358" s="5"/>
      <c r="M358" s="5"/>
      <c r="N358" s="5"/>
      <c r="O358" s="5"/>
      <c r="P358" s="5"/>
      <c r="Q358" s="5"/>
      <c r="R358" s="5"/>
      <c r="S358" s="5"/>
      <c r="T358" s="12"/>
    </row>
    <row r="359" spans="12:20" x14ac:dyDescent="0.25">
      <c r="L359" s="5"/>
      <c r="M359" s="5"/>
      <c r="N359" s="5"/>
      <c r="O359" s="5"/>
      <c r="P359" s="5"/>
      <c r="Q359" s="5"/>
      <c r="R359" s="5"/>
      <c r="S359" s="5"/>
      <c r="T359" s="12"/>
    </row>
    <row r="360" spans="12:20" x14ac:dyDescent="0.25">
      <c r="L360" s="5"/>
      <c r="M360" s="5"/>
      <c r="N360" s="5"/>
      <c r="O360" s="5"/>
      <c r="P360" s="5"/>
      <c r="Q360" s="5"/>
      <c r="R360" s="5"/>
      <c r="S360" s="5"/>
      <c r="T360" s="12"/>
    </row>
    <row r="361" spans="12:20" x14ac:dyDescent="0.25">
      <c r="L361" s="5"/>
      <c r="M361" s="5"/>
      <c r="N361" s="5"/>
      <c r="O361" s="5"/>
      <c r="P361" s="5"/>
      <c r="Q361" s="5"/>
      <c r="R361" s="5"/>
      <c r="S361" s="5"/>
      <c r="T361" s="12"/>
    </row>
    <row r="362" spans="12:20" x14ac:dyDescent="0.25">
      <c r="L362" s="5"/>
      <c r="M362" s="5"/>
      <c r="N362" s="5"/>
      <c r="O362" s="5"/>
      <c r="P362" s="5"/>
      <c r="Q362" s="5"/>
      <c r="R362" s="5"/>
      <c r="S362" s="5"/>
      <c r="T362" s="12"/>
    </row>
    <row r="363" spans="12:20" x14ac:dyDescent="0.25">
      <c r="L363" s="5"/>
      <c r="M363" s="5"/>
      <c r="N363" s="5"/>
      <c r="O363" s="5"/>
      <c r="P363" s="5"/>
      <c r="Q363" s="5"/>
      <c r="R363" s="5"/>
      <c r="S363" s="5"/>
      <c r="T363" s="12"/>
    </row>
    <row r="364" spans="12:20" x14ac:dyDescent="0.25">
      <c r="L364" s="5"/>
      <c r="M364" s="5"/>
      <c r="N364" s="5"/>
      <c r="O364" s="5"/>
      <c r="P364" s="5"/>
      <c r="Q364" s="5"/>
      <c r="R364" s="5"/>
      <c r="S364" s="5"/>
      <c r="T364" s="12"/>
    </row>
    <row r="365" spans="12:20" x14ac:dyDescent="0.25">
      <c r="L365" s="5"/>
      <c r="M365" s="5"/>
      <c r="N365" s="5"/>
      <c r="O365" s="5"/>
      <c r="P365" s="5"/>
      <c r="Q365" s="5"/>
      <c r="R365" s="5"/>
      <c r="S365" s="5"/>
      <c r="T365" s="12"/>
    </row>
    <row r="366" spans="12:20" x14ac:dyDescent="0.25">
      <c r="L366" s="5"/>
      <c r="M366" s="5"/>
      <c r="N366" s="5"/>
      <c r="O366" s="5"/>
      <c r="P366" s="5"/>
      <c r="Q366" s="5"/>
      <c r="R366" s="5"/>
      <c r="S366" s="5"/>
      <c r="T366" s="12"/>
    </row>
    <row r="367" spans="12:20" x14ac:dyDescent="0.25">
      <c r="L367" s="5"/>
      <c r="M367" s="5"/>
      <c r="N367" s="5"/>
      <c r="O367" s="5"/>
      <c r="P367" s="5"/>
      <c r="Q367" s="5"/>
      <c r="R367" s="5"/>
      <c r="S367" s="5"/>
      <c r="T367" s="12"/>
    </row>
    <row r="368" spans="12:20" x14ac:dyDescent="0.25">
      <c r="L368" s="5"/>
      <c r="M368" s="5"/>
      <c r="N368" s="5"/>
      <c r="O368" s="5"/>
      <c r="P368" s="5"/>
      <c r="Q368" s="5"/>
      <c r="R368" s="5"/>
      <c r="S368" s="5"/>
      <c r="T368" s="12"/>
    </row>
    <row r="369" spans="12:20" x14ac:dyDescent="0.25">
      <c r="L369" s="5"/>
      <c r="M369" s="5"/>
      <c r="N369" s="5"/>
      <c r="O369" s="5"/>
      <c r="P369" s="5"/>
      <c r="Q369" s="5"/>
      <c r="R369" s="5"/>
      <c r="S369" s="5"/>
      <c r="T369" s="12"/>
    </row>
    <row r="370" spans="12:20" x14ac:dyDescent="0.25">
      <c r="L370" s="5"/>
      <c r="M370" s="5"/>
      <c r="N370" s="5"/>
      <c r="O370" s="5"/>
      <c r="P370" s="5"/>
      <c r="Q370" s="5"/>
      <c r="R370" s="5"/>
      <c r="S370" s="5"/>
      <c r="T370" s="12"/>
    </row>
    <row r="371" spans="12:20" x14ac:dyDescent="0.25">
      <c r="L371" s="5"/>
      <c r="M371" s="5"/>
      <c r="N371" s="5"/>
      <c r="O371" s="5"/>
      <c r="P371" s="5"/>
      <c r="Q371" s="5"/>
      <c r="R371" s="5"/>
      <c r="S371" s="5"/>
      <c r="T371" s="12"/>
    </row>
    <row r="372" spans="12:20" x14ac:dyDescent="0.25">
      <c r="L372" s="5"/>
      <c r="M372" s="5"/>
      <c r="N372" s="5"/>
      <c r="O372" s="5"/>
      <c r="P372" s="5"/>
      <c r="Q372" s="5"/>
      <c r="R372" s="5"/>
      <c r="S372" s="5"/>
      <c r="T372" s="12"/>
    </row>
    <row r="373" spans="12:20" x14ac:dyDescent="0.25">
      <c r="L373" s="5"/>
      <c r="M373" s="5"/>
      <c r="N373" s="5"/>
      <c r="O373" s="5"/>
      <c r="P373" s="5"/>
      <c r="Q373" s="5"/>
      <c r="R373" s="5"/>
      <c r="S373" s="5"/>
      <c r="T373" s="12"/>
    </row>
    <row r="374" spans="12:20" x14ac:dyDescent="0.25">
      <c r="L374" s="5"/>
      <c r="M374" s="5"/>
      <c r="N374" s="5"/>
      <c r="O374" s="5"/>
      <c r="P374" s="5"/>
      <c r="Q374" s="5"/>
      <c r="R374" s="5"/>
      <c r="S374" s="5"/>
      <c r="T374" s="12"/>
    </row>
    <row r="375" spans="12:20" x14ac:dyDescent="0.25">
      <c r="L375" s="5"/>
      <c r="M375" s="5"/>
      <c r="N375" s="5"/>
      <c r="O375" s="5"/>
      <c r="P375" s="5"/>
      <c r="Q375" s="5"/>
      <c r="R375" s="5"/>
      <c r="S375" s="5"/>
      <c r="T375" s="12"/>
    </row>
    <row r="376" spans="12:20" x14ac:dyDescent="0.25">
      <c r="L376" s="5"/>
      <c r="M376" s="5"/>
      <c r="N376" s="5"/>
      <c r="O376" s="5"/>
      <c r="P376" s="5"/>
      <c r="Q376" s="5"/>
      <c r="R376" s="5"/>
      <c r="S376" s="5"/>
      <c r="T376" s="12"/>
    </row>
    <row r="377" spans="12:20" x14ac:dyDescent="0.25">
      <c r="L377" s="5"/>
      <c r="M377" s="5"/>
      <c r="N377" s="5"/>
      <c r="O377" s="5"/>
      <c r="P377" s="5"/>
      <c r="Q377" s="5"/>
      <c r="R377" s="5"/>
      <c r="S377" s="5"/>
      <c r="T377" s="12"/>
    </row>
    <row r="378" spans="12:20" x14ac:dyDescent="0.25">
      <c r="L378" s="5"/>
      <c r="M378" s="5"/>
      <c r="N378" s="5"/>
      <c r="O378" s="5"/>
      <c r="P378" s="5"/>
      <c r="Q378" s="5"/>
      <c r="R378" s="5"/>
      <c r="S378" s="5"/>
      <c r="T378" s="12"/>
    </row>
    <row r="379" spans="12:20" x14ac:dyDescent="0.25">
      <c r="L379" s="5"/>
      <c r="M379" s="5"/>
      <c r="N379" s="5"/>
      <c r="O379" s="5"/>
      <c r="P379" s="5"/>
      <c r="Q379" s="5"/>
      <c r="R379" s="5"/>
      <c r="S379" s="5"/>
      <c r="T379" s="12"/>
    </row>
    <row r="380" spans="12:20" x14ac:dyDescent="0.25">
      <c r="L380" s="5"/>
      <c r="M380" s="5"/>
      <c r="N380" s="5"/>
      <c r="O380" s="5"/>
      <c r="P380" s="5"/>
      <c r="Q380" s="5"/>
      <c r="R380" s="5"/>
      <c r="S380" s="5"/>
      <c r="T380" s="12"/>
    </row>
    <row r="381" spans="12:20" x14ac:dyDescent="0.25">
      <c r="L381" s="5"/>
      <c r="M381" s="5"/>
      <c r="N381" s="5"/>
      <c r="O381" s="5"/>
      <c r="P381" s="5"/>
      <c r="Q381" s="5"/>
      <c r="R381" s="5"/>
      <c r="S381" s="5"/>
      <c r="T381" s="12"/>
    </row>
    <row r="382" spans="12:20" x14ac:dyDescent="0.25">
      <c r="L382" s="5"/>
      <c r="M382" s="5"/>
      <c r="N382" s="5"/>
      <c r="O382" s="5"/>
      <c r="P382" s="5"/>
      <c r="Q382" s="5"/>
      <c r="R382" s="5"/>
      <c r="S382" s="5"/>
      <c r="T382" s="12"/>
    </row>
    <row r="383" spans="12:20" x14ac:dyDescent="0.25">
      <c r="L383" s="5"/>
      <c r="M383" s="5"/>
      <c r="N383" s="5"/>
      <c r="O383" s="5"/>
      <c r="P383" s="5"/>
      <c r="Q383" s="5"/>
      <c r="R383" s="5"/>
      <c r="S383" s="5"/>
      <c r="T383" s="12"/>
    </row>
    <row r="384" spans="12:20" x14ac:dyDescent="0.25">
      <c r="L384" s="5"/>
      <c r="M384" s="5"/>
      <c r="N384" s="5"/>
      <c r="O384" s="5"/>
      <c r="P384" s="5"/>
      <c r="Q384" s="5"/>
      <c r="R384" s="5"/>
      <c r="S384" s="5"/>
      <c r="T384" s="12"/>
    </row>
    <row r="385" spans="12:20" x14ac:dyDescent="0.25">
      <c r="L385" s="5"/>
      <c r="M385" s="5"/>
      <c r="N385" s="5"/>
      <c r="O385" s="5"/>
      <c r="P385" s="5"/>
      <c r="Q385" s="5"/>
      <c r="R385" s="5"/>
      <c r="S385" s="5"/>
      <c r="T385" s="12"/>
    </row>
    <row r="386" spans="12:20" x14ac:dyDescent="0.25">
      <c r="L386" s="5"/>
      <c r="M386" s="5"/>
      <c r="N386" s="5"/>
      <c r="O386" s="5"/>
      <c r="P386" s="5"/>
      <c r="Q386" s="5"/>
      <c r="R386" s="5"/>
      <c r="S386" s="5"/>
      <c r="T386" s="12"/>
    </row>
    <row r="387" spans="12:20" x14ac:dyDescent="0.25">
      <c r="L387" s="5"/>
      <c r="M387" s="5"/>
      <c r="N387" s="5"/>
      <c r="O387" s="5"/>
      <c r="P387" s="5"/>
      <c r="Q387" s="5"/>
      <c r="R387" s="5"/>
      <c r="S387" s="5"/>
      <c r="T387" s="12"/>
    </row>
    <row r="388" spans="12:20" x14ac:dyDescent="0.25">
      <c r="L388" s="5"/>
      <c r="M388" s="5"/>
      <c r="N388" s="5"/>
      <c r="O388" s="5"/>
      <c r="P388" s="5"/>
      <c r="Q388" s="5"/>
      <c r="R388" s="5"/>
      <c r="S388" s="5"/>
      <c r="T388" s="12"/>
    </row>
    <row r="389" spans="12:20" x14ac:dyDescent="0.25">
      <c r="L389" s="5"/>
      <c r="M389" s="5"/>
      <c r="N389" s="5"/>
      <c r="O389" s="5"/>
      <c r="P389" s="5"/>
      <c r="Q389" s="5"/>
      <c r="R389" s="5"/>
      <c r="S389" s="5"/>
      <c r="T389" s="12"/>
    </row>
    <row r="390" spans="12:20" x14ac:dyDescent="0.25">
      <c r="L390" s="5"/>
      <c r="M390" s="5"/>
      <c r="N390" s="5"/>
      <c r="O390" s="5"/>
      <c r="P390" s="5"/>
      <c r="Q390" s="5"/>
      <c r="R390" s="5"/>
      <c r="S390" s="5"/>
      <c r="T390" s="12"/>
    </row>
    <row r="391" spans="12:20" x14ac:dyDescent="0.25">
      <c r="L391" s="5"/>
      <c r="M391" s="5"/>
      <c r="N391" s="5"/>
      <c r="O391" s="5"/>
      <c r="P391" s="5"/>
      <c r="Q391" s="5"/>
      <c r="R391" s="5"/>
      <c r="S391" s="5"/>
      <c r="T391" s="12"/>
    </row>
    <row r="392" spans="12:20" x14ac:dyDescent="0.25">
      <c r="L392" s="5"/>
      <c r="M392" s="5"/>
      <c r="N392" s="5"/>
      <c r="O392" s="5"/>
      <c r="P392" s="5"/>
      <c r="Q392" s="5"/>
      <c r="R392" s="5"/>
      <c r="S392" s="5"/>
      <c r="T392" s="12"/>
    </row>
    <row r="393" spans="12:20" x14ac:dyDescent="0.25">
      <c r="L393" s="5"/>
      <c r="M393" s="5"/>
      <c r="N393" s="5"/>
      <c r="O393" s="5"/>
      <c r="P393" s="5"/>
      <c r="Q393" s="5"/>
      <c r="R393" s="5"/>
      <c r="S393" s="5"/>
      <c r="T393" s="12"/>
    </row>
    <row r="394" spans="12:20" x14ac:dyDescent="0.25">
      <c r="L394" s="5"/>
      <c r="M394" s="5"/>
      <c r="N394" s="5"/>
      <c r="O394" s="5"/>
      <c r="P394" s="5"/>
      <c r="Q394" s="5"/>
      <c r="R394" s="5"/>
      <c r="S394" s="5"/>
      <c r="T394" s="12"/>
    </row>
    <row r="395" spans="12:20" x14ac:dyDescent="0.25">
      <c r="L395" s="5"/>
      <c r="M395" s="5"/>
      <c r="N395" s="5"/>
      <c r="O395" s="5"/>
      <c r="P395" s="5"/>
      <c r="Q395" s="5"/>
      <c r="R395" s="5"/>
      <c r="S395" s="5"/>
      <c r="T395" s="12"/>
    </row>
    <row r="396" spans="12:20" x14ac:dyDescent="0.25">
      <c r="L396" s="5"/>
      <c r="M396" s="5"/>
      <c r="N396" s="5"/>
      <c r="O396" s="5"/>
      <c r="P396" s="5"/>
      <c r="Q396" s="5"/>
      <c r="R396" s="5"/>
      <c r="S396" s="5"/>
      <c r="T396" s="12"/>
    </row>
    <row r="397" spans="12:20" x14ac:dyDescent="0.25">
      <c r="L397" s="5"/>
      <c r="M397" s="5"/>
      <c r="N397" s="5"/>
      <c r="O397" s="5"/>
      <c r="P397" s="5"/>
      <c r="Q397" s="5"/>
      <c r="R397" s="5"/>
      <c r="S397" s="5"/>
      <c r="T397" s="12"/>
    </row>
    <row r="398" spans="12:20" x14ac:dyDescent="0.25">
      <c r="L398" s="5"/>
      <c r="M398" s="5"/>
      <c r="N398" s="5"/>
      <c r="O398" s="5"/>
      <c r="P398" s="5"/>
      <c r="Q398" s="5"/>
      <c r="R398" s="5"/>
      <c r="S398" s="5"/>
      <c r="T398" s="12"/>
    </row>
    <row r="399" spans="12:20" x14ac:dyDescent="0.25">
      <c r="L399" s="5"/>
      <c r="M399" s="5"/>
      <c r="N399" s="5"/>
      <c r="O399" s="5"/>
      <c r="P399" s="5"/>
      <c r="Q399" s="5"/>
      <c r="R399" s="5"/>
      <c r="S399" s="5"/>
      <c r="T399" s="12"/>
    </row>
    <row r="400" spans="12:20" x14ac:dyDescent="0.25">
      <c r="L400" s="5"/>
      <c r="M400" s="5"/>
      <c r="N400" s="5"/>
      <c r="O400" s="5"/>
      <c r="P400" s="5"/>
      <c r="Q400" s="5"/>
      <c r="R400" s="5"/>
      <c r="S400" s="5"/>
      <c r="T400" s="12"/>
    </row>
    <row r="401" spans="12:20" x14ac:dyDescent="0.25">
      <c r="L401" s="5"/>
      <c r="M401" s="5"/>
      <c r="N401" s="5"/>
      <c r="O401" s="5"/>
      <c r="P401" s="5"/>
      <c r="Q401" s="5"/>
      <c r="R401" s="5"/>
      <c r="S401" s="5"/>
      <c r="T401" s="12"/>
    </row>
    <row r="402" spans="12:20" x14ac:dyDescent="0.25">
      <c r="L402" s="5"/>
      <c r="M402" s="5"/>
      <c r="N402" s="5"/>
      <c r="O402" s="5"/>
      <c r="P402" s="5"/>
      <c r="Q402" s="5"/>
      <c r="R402" s="5"/>
      <c r="S402" s="5"/>
      <c r="T402" s="12"/>
    </row>
    <row r="403" spans="12:20" x14ac:dyDescent="0.25">
      <c r="L403" s="5"/>
      <c r="M403" s="5"/>
      <c r="N403" s="5"/>
      <c r="O403" s="5"/>
      <c r="P403" s="5"/>
      <c r="Q403" s="5"/>
      <c r="R403" s="5"/>
      <c r="S403" s="5"/>
      <c r="T403" s="12"/>
    </row>
    <row r="404" spans="12:20" x14ac:dyDescent="0.25">
      <c r="L404" s="5"/>
      <c r="M404" s="5"/>
      <c r="N404" s="5"/>
      <c r="O404" s="5"/>
      <c r="P404" s="5"/>
      <c r="Q404" s="5"/>
      <c r="R404" s="5"/>
      <c r="S404" s="5"/>
      <c r="T404" s="12"/>
    </row>
    <row r="405" spans="12:20" x14ac:dyDescent="0.25">
      <c r="L405" s="5"/>
      <c r="M405" s="5"/>
      <c r="N405" s="5"/>
      <c r="O405" s="5"/>
      <c r="P405" s="5"/>
      <c r="Q405" s="5"/>
      <c r="R405" s="5"/>
      <c r="S405" s="5"/>
      <c r="T405" s="12"/>
    </row>
    <row r="406" spans="12:20" x14ac:dyDescent="0.25">
      <c r="L406" s="5"/>
      <c r="M406" s="5"/>
      <c r="N406" s="5"/>
      <c r="O406" s="5"/>
      <c r="P406" s="5"/>
      <c r="Q406" s="5"/>
      <c r="R406" s="5"/>
      <c r="S406" s="5"/>
      <c r="T406" s="12"/>
    </row>
    <row r="407" spans="12:20" x14ac:dyDescent="0.25">
      <c r="L407" s="5"/>
      <c r="M407" s="5"/>
      <c r="N407" s="5"/>
      <c r="O407" s="5"/>
      <c r="P407" s="5"/>
      <c r="Q407" s="5"/>
      <c r="R407" s="5"/>
      <c r="S407" s="5"/>
      <c r="T407" s="12"/>
    </row>
    <row r="408" spans="12:20" x14ac:dyDescent="0.25">
      <c r="L408" s="5"/>
      <c r="M408" s="5"/>
      <c r="N408" s="5"/>
      <c r="O408" s="5"/>
      <c r="P408" s="5"/>
      <c r="Q408" s="5"/>
      <c r="R408" s="5"/>
      <c r="S408" s="5"/>
      <c r="T408" s="12"/>
    </row>
    <row r="409" spans="12:20" x14ac:dyDescent="0.25">
      <c r="L409" s="5"/>
      <c r="M409" s="5"/>
      <c r="N409" s="5"/>
      <c r="O409" s="5"/>
      <c r="P409" s="5"/>
      <c r="Q409" s="5"/>
      <c r="R409" s="5"/>
      <c r="S409" s="5"/>
      <c r="T409" s="12"/>
    </row>
    <row r="410" spans="12:20" x14ac:dyDescent="0.25">
      <c r="L410" s="5"/>
      <c r="M410" s="5"/>
      <c r="N410" s="5"/>
      <c r="O410" s="5"/>
      <c r="P410" s="5"/>
      <c r="Q410" s="5"/>
      <c r="R410" s="5"/>
      <c r="S410" s="5"/>
      <c r="T410" s="12"/>
    </row>
    <row r="411" spans="12:20" x14ac:dyDescent="0.25">
      <c r="L411" s="5"/>
      <c r="M411" s="5"/>
      <c r="N411" s="5"/>
      <c r="O411" s="5"/>
      <c r="P411" s="5"/>
      <c r="Q411" s="5"/>
      <c r="R411" s="5"/>
      <c r="S411" s="5"/>
      <c r="T411" s="12"/>
    </row>
    <row r="412" spans="12:20" x14ac:dyDescent="0.25">
      <c r="L412" s="5"/>
      <c r="M412" s="5"/>
      <c r="N412" s="5"/>
      <c r="O412" s="5"/>
      <c r="P412" s="5"/>
      <c r="Q412" s="5"/>
      <c r="R412" s="5"/>
      <c r="S412" s="5"/>
      <c r="T412" s="12"/>
    </row>
    <row r="413" spans="12:20" x14ac:dyDescent="0.25">
      <c r="L413" s="5"/>
      <c r="M413" s="5"/>
      <c r="N413" s="5"/>
      <c r="O413" s="5"/>
      <c r="P413" s="5"/>
      <c r="Q413" s="5"/>
      <c r="R413" s="5"/>
      <c r="S413" s="5"/>
      <c r="T413" s="12"/>
    </row>
    <row r="414" spans="12:20" x14ac:dyDescent="0.25">
      <c r="L414" s="5"/>
      <c r="M414" s="5"/>
      <c r="N414" s="5"/>
      <c r="O414" s="5"/>
      <c r="P414" s="5"/>
      <c r="Q414" s="5"/>
      <c r="R414" s="5"/>
      <c r="S414" s="5"/>
      <c r="T414" s="12"/>
    </row>
    <row r="415" spans="12:20" x14ac:dyDescent="0.25">
      <c r="L415" s="5"/>
      <c r="M415" s="5"/>
      <c r="N415" s="5"/>
      <c r="O415" s="5"/>
      <c r="P415" s="5"/>
      <c r="Q415" s="5"/>
      <c r="R415" s="5"/>
      <c r="S415" s="5"/>
      <c r="T415" s="12"/>
    </row>
    <row r="416" spans="12:20" x14ac:dyDescent="0.25">
      <c r="L416" s="5"/>
      <c r="M416" s="5"/>
      <c r="N416" s="5"/>
      <c r="O416" s="5"/>
      <c r="P416" s="5"/>
      <c r="Q416" s="5"/>
      <c r="R416" s="5"/>
      <c r="S416" s="5"/>
      <c r="T416" s="12"/>
    </row>
    <row r="417" spans="12:20" x14ac:dyDescent="0.25">
      <c r="L417" s="5"/>
      <c r="M417" s="5"/>
      <c r="N417" s="5"/>
      <c r="O417" s="5"/>
      <c r="P417" s="5"/>
      <c r="Q417" s="5"/>
      <c r="R417" s="5"/>
      <c r="S417" s="5"/>
      <c r="T417" s="12"/>
    </row>
    <row r="418" spans="12:20" x14ac:dyDescent="0.25">
      <c r="L418" s="5"/>
      <c r="M418" s="5"/>
      <c r="N418" s="5"/>
      <c r="O418" s="5"/>
      <c r="P418" s="5"/>
      <c r="Q418" s="5"/>
      <c r="R418" s="5"/>
      <c r="S418" s="5"/>
      <c r="T418" s="12"/>
    </row>
    <row r="419" spans="12:20" x14ac:dyDescent="0.25">
      <c r="L419" s="5"/>
      <c r="M419" s="5"/>
      <c r="N419" s="5"/>
      <c r="O419" s="5"/>
      <c r="P419" s="5"/>
      <c r="Q419" s="5"/>
      <c r="R419" s="5"/>
      <c r="S419" s="5"/>
      <c r="T419" s="12"/>
    </row>
    <row r="420" spans="12:20" x14ac:dyDescent="0.25">
      <c r="L420" s="5"/>
      <c r="M420" s="5"/>
      <c r="N420" s="5"/>
      <c r="O420" s="5"/>
      <c r="P420" s="5"/>
      <c r="Q420" s="5"/>
      <c r="R420" s="5"/>
      <c r="S420" s="5"/>
      <c r="T420" s="12"/>
    </row>
    <row r="421" spans="12:20" x14ac:dyDescent="0.25">
      <c r="L421" s="5"/>
      <c r="M421" s="5"/>
      <c r="N421" s="5"/>
      <c r="O421" s="5"/>
      <c r="P421" s="5"/>
      <c r="Q421" s="5"/>
      <c r="R421" s="5"/>
      <c r="S421" s="5"/>
      <c r="T421" s="12"/>
    </row>
    <row r="422" spans="12:20" x14ac:dyDescent="0.25">
      <c r="L422" s="5"/>
      <c r="M422" s="5"/>
      <c r="N422" s="5"/>
      <c r="O422" s="5"/>
      <c r="P422" s="5"/>
      <c r="Q422" s="5"/>
      <c r="R422" s="5"/>
      <c r="S422" s="5"/>
      <c r="T422" s="12"/>
    </row>
    <row r="423" spans="12:20" x14ac:dyDescent="0.25">
      <c r="L423" s="5"/>
      <c r="M423" s="5"/>
      <c r="N423" s="5"/>
      <c r="O423" s="5"/>
      <c r="P423" s="5"/>
      <c r="Q423" s="5"/>
      <c r="R423" s="5"/>
      <c r="S423" s="5"/>
      <c r="T423" s="12"/>
    </row>
    <row r="424" spans="12:20" x14ac:dyDescent="0.25">
      <c r="L424" s="5"/>
      <c r="M424" s="5"/>
      <c r="N424" s="5"/>
      <c r="O424" s="5"/>
      <c r="P424" s="5"/>
      <c r="Q424" s="5"/>
      <c r="R424" s="5"/>
      <c r="S424" s="5"/>
      <c r="T424" s="12"/>
    </row>
    <row r="425" spans="12:20" x14ac:dyDescent="0.25">
      <c r="L425" s="5"/>
      <c r="M425" s="5"/>
      <c r="N425" s="5"/>
      <c r="O425" s="5"/>
      <c r="P425" s="5"/>
      <c r="Q425" s="5"/>
      <c r="R425" s="5"/>
      <c r="S425" s="5"/>
      <c r="T425" s="12"/>
    </row>
    <row r="426" spans="12:20" x14ac:dyDescent="0.25">
      <c r="L426" s="5"/>
      <c r="M426" s="5"/>
      <c r="N426" s="5"/>
      <c r="O426" s="5"/>
      <c r="P426" s="5"/>
      <c r="Q426" s="5"/>
      <c r="R426" s="5"/>
      <c r="S426" s="5"/>
      <c r="T426" s="12"/>
    </row>
    <row r="427" spans="12:20" x14ac:dyDescent="0.25">
      <c r="L427" s="5"/>
      <c r="M427" s="5"/>
      <c r="N427" s="5"/>
      <c r="O427" s="5"/>
      <c r="P427" s="5"/>
      <c r="Q427" s="5"/>
      <c r="R427" s="5"/>
      <c r="S427" s="5"/>
      <c r="T427" s="12"/>
    </row>
    <row r="428" spans="12:20" x14ac:dyDescent="0.25">
      <c r="L428" s="5"/>
      <c r="M428" s="5"/>
      <c r="N428" s="5"/>
      <c r="O428" s="5"/>
      <c r="P428" s="5"/>
      <c r="Q428" s="5"/>
      <c r="R428" s="5"/>
      <c r="S428" s="5"/>
      <c r="T428" s="12"/>
    </row>
    <row r="429" spans="12:20" x14ac:dyDescent="0.25">
      <c r="L429" s="5"/>
      <c r="M429" s="5"/>
      <c r="N429" s="5"/>
      <c r="O429" s="5"/>
      <c r="P429" s="5"/>
      <c r="Q429" s="5"/>
      <c r="R429" s="5"/>
      <c r="S429" s="5"/>
      <c r="T429" s="12"/>
    </row>
    <row r="430" spans="12:20" x14ac:dyDescent="0.25">
      <c r="L430" s="5"/>
      <c r="M430" s="5"/>
      <c r="N430" s="5"/>
      <c r="O430" s="5"/>
      <c r="P430" s="5"/>
      <c r="Q430" s="5"/>
      <c r="R430" s="5"/>
      <c r="S430" s="5"/>
      <c r="T430" s="12"/>
    </row>
    <row r="431" spans="12:20" x14ac:dyDescent="0.25">
      <c r="L431" s="5"/>
      <c r="M431" s="5"/>
      <c r="N431" s="5"/>
      <c r="O431" s="5"/>
      <c r="P431" s="5"/>
      <c r="Q431" s="5"/>
      <c r="R431" s="5"/>
      <c r="S431" s="5"/>
      <c r="T431" s="12"/>
    </row>
    <row r="432" spans="12:20" x14ac:dyDescent="0.25">
      <c r="L432" s="5"/>
      <c r="M432" s="5"/>
      <c r="N432" s="5"/>
      <c r="O432" s="5"/>
      <c r="P432" s="5"/>
      <c r="Q432" s="5"/>
      <c r="R432" s="5"/>
      <c r="S432" s="5"/>
      <c r="T432" s="12"/>
    </row>
    <row r="433" spans="12:20" x14ac:dyDescent="0.25">
      <c r="L433" s="5"/>
      <c r="M433" s="5"/>
      <c r="N433" s="5"/>
      <c r="O433" s="5"/>
      <c r="P433" s="5"/>
      <c r="Q433" s="5"/>
      <c r="R433" s="5"/>
      <c r="S433" s="5"/>
      <c r="T433" s="12"/>
    </row>
    <row r="434" spans="12:20" x14ac:dyDescent="0.25">
      <c r="L434" s="5"/>
      <c r="M434" s="5"/>
      <c r="N434" s="5"/>
      <c r="O434" s="5"/>
      <c r="P434" s="5"/>
      <c r="Q434" s="5"/>
      <c r="R434" s="5"/>
      <c r="S434" s="5"/>
      <c r="T434" s="12"/>
    </row>
    <row r="435" spans="12:20" x14ac:dyDescent="0.25">
      <c r="L435" s="5"/>
      <c r="M435" s="5"/>
      <c r="N435" s="5"/>
      <c r="O435" s="5"/>
      <c r="P435" s="5"/>
      <c r="Q435" s="5"/>
      <c r="R435" s="5"/>
      <c r="S435" s="5"/>
      <c r="T435" s="12"/>
    </row>
    <row r="436" spans="12:20" x14ac:dyDescent="0.25">
      <c r="L436" s="5"/>
      <c r="M436" s="5"/>
      <c r="N436" s="5"/>
      <c r="O436" s="5"/>
      <c r="P436" s="5"/>
      <c r="Q436" s="5"/>
      <c r="R436" s="5"/>
      <c r="S436" s="5"/>
      <c r="T436" s="12"/>
    </row>
    <row r="437" spans="12:20" x14ac:dyDescent="0.25">
      <c r="L437" s="5"/>
      <c r="M437" s="5"/>
      <c r="N437" s="5"/>
      <c r="O437" s="5"/>
      <c r="P437" s="5"/>
      <c r="Q437" s="5"/>
      <c r="R437" s="5"/>
      <c r="S437" s="5"/>
      <c r="T437" s="12"/>
    </row>
    <row r="438" spans="12:20" x14ac:dyDescent="0.25">
      <c r="L438" s="5"/>
      <c r="M438" s="5"/>
      <c r="N438" s="5"/>
      <c r="O438" s="5"/>
      <c r="P438" s="5"/>
      <c r="Q438" s="5"/>
      <c r="R438" s="5"/>
      <c r="S438" s="5"/>
      <c r="T438" s="12"/>
    </row>
    <row r="439" spans="12:20" x14ac:dyDescent="0.25">
      <c r="L439" s="5"/>
      <c r="M439" s="5"/>
      <c r="N439" s="5"/>
      <c r="O439" s="5"/>
      <c r="P439" s="5"/>
      <c r="Q439" s="5"/>
      <c r="R439" s="5"/>
      <c r="S439" s="5"/>
      <c r="T439" s="12"/>
    </row>
    <row r="440" spans="12:20" x14ac:dyDescent="0.25">
      <c r="L440" s="5"/>
      <c r="M440" s="5"/>
      <c r="N440" s="5"/>
      <c r="O440" s="5"/>
      <c r="P440" s="5"/>
      <c r="Q440" s="5"/>
      <c r="R440" s="5"/>
      <c r="S440" s="5"/>
      <c r="T440" s="12"/>
    </row>
    <row r="441" spans="12:20" x14ac:dyDescent="0.25">
      <c r="L441" s="5"/>
      <c r="M441" s="5"/>
      <c r="N441" s="5"/>
      <c r="O441" s="5"/>
      <c r="P441" s="5"/>
      <c r="Q441" s="5"/>
      <c r="R441" s="5"/>
      <c r="S441" s="5"/>
      <c r="T441" s="12"/>
    </row>
    <row r="442" spans="12:20" x14ac:dyDescent="0.25">
      <c r="L442" s="5"/>
      <c r="M442" s="5"/>
      <c r="N442" s="5"/>
      <c r="O442" s="5"/>
      <c r="P442" s="5"/>
      <c r="Q442" s="5"/>
      <c r="R442" s="5"/>
      <c r="S442" s="5"/>
      <c r="T442" s="12"/>
    </row>
    <row r="443" spans="12:20" x14ac:dyDescent="0.25">
      <c r="L443" s="5"/>
      <c r="M443" s="5"/>
      <c r="N443" s="5"/>
      <c r="O443" s="5"/>
      <c r="P443" s="5"/>
      <c r="Q443" s="5"/>
      <c r="R443" s="5"/>
      <c r="S443" s="5"/>
      <c r="T443" s="12"/>
    </row>
    <row r="444" spans="12:20" x14ac:dyDescent="0.25">
      <c r="L444" s="5"/>
      <c r="M444" s="5"/>
      <c r="N444" s="5"/>
      <c r="O444" s="5"/>
      <c r="P444" s="5"/>
      <c r="Q444" s="5"/>
      <c r="R444" s="5"/>
      <c r="S444" s="5"/>
      <c r="T444" s="12"/>
    </row>
    <row r="445" spans="12:20" x14ac:dyDescent="0.25">
      <c r="L445" s="5"/>
      <c r="M445" s="5"/>
      <c r="N445" s="5"/>
      <c r="O445" s="5"/>
      <c r="P445" s="5"/>
      <c r="Q445" s="5"/>
      <c r="R445" s="5"/>
      <c r="S445" s="5"/>
      <c r="T445" s="12"/>
    </row>
    <row r="446" spans="12:20" x14ac:dyDescent="0.25">
      <c r="L446" s="5"/>
      <c r="M446" s="5"/>
      <c r="N446" s="5"/>
      <c r="O446" s="5"/>
      <c r="P446" s="5"/>
      <c r="Q446" s="5"/>
      <c r="R446" s="5"/>
      <c r="S446" s="5"/>
      <c r="T446" s="12"/>
    </row>
    <row r="447" spans="12:20" x14ac:dyDescent="0.25">
      <c r="L447" s="5"/>
      <c r="M447" s="5"/>
      <c r="N447" s="5"/>
      <c r="O447" s="5"/>
      <c r="P447" s="5"/>
      <c r="Q447" s="5"/>
      <c r="R447" s="5"/>
      <c r="S447" s="5"/>
      <c r="T447" s="12"/>
    </row>
    <row r="448" spans="12:20" x14ac:dyDescent="0.25">
      <c r="L448" s="5"/>
      <c r="M448" s="5"/>
      <c r="N448" s="5"/>
      <c r="O448" s="5"/>
      <c r="P448" s="5"/>
      <c r="Q448" s="5"/>
      <c r="R448" s="5"/>
      <c r="S448" s="5"/>
      <c r="T448" s="12"/>
    </row>
    <row r="449" spans="12:20" x14ac:dyDescent="0.25">
      <c r="L449" s="5"/>
      <c r="M449" s="5"/>
      <c r="N449" s="5"/>
      <c r="O449" s="5"/>
      <c r="P449" s="5"/>
      <c r="Q449" s="5"/>
      <c r="R449" s="5"/>
      <c r="S449" s="5"/>
      <c r="T449" s="12"/>
    </row>
    <row r="450" spans="12:20" x14ac:dyDescent="0.25">
      <c r="L450" s="5"/>
      <c r="M450" s="5"/>
      <c r="N450" s="5"/>
      <c r="O450" s="5"/>
      <c r="P450" s="5"/>
      <c r="Q450" s="5"/>
      <c r="R450" s="5"/>
      <c r="S450" s="5"/>
      <c r="T450" s="12"/>
    </row>
    <row r="451" spans="12:20" x14ac:dyDescent="0.25">
      <c r="L451" s="5"/>
      <c r="M451" s="5"/>
      <c r="N451" s="5"/>
      <c r="O451" s="5"/>
      <c r="P451" s="5"/>
      <c r="Q451" s="5"/>
      <c r="R451" s="5"/>
      <c r="S451" s="5"/>
      <c r="T451" s="12"/>
    </row>
    <row r="452" spans="12:20" x14ac:dyDescent="0.25">
      <c r="L452" s="5"/>
      <c r="M452" s="5"/>
      <c r="N452" s="5"/>
      <c r="O452" s="5"/>
      <c r="P452" s="5"/>
      <c r="Q452" s="5"/>
      <c r="R452" s="5"/>
      <c r="S452" s="5"/>
      <c r="T452" s="12"/>
    </row>
    <row r="453" spans="12:20" x14ac:dyDescent="0.25">
      <c r="L453" s="5"/>
      <c r="M453" s="5"/>
      <c r="N453" s="5"/>
      <c r="O453" s="5"/>
      <c r="P453" s="5"/>
      <c r="Q453" s="5"/>
      <c r="R453" s="5"/>
      <c r="S453" s="5"/>
      <c r="T453" s="12"/>
    </row>
    <row r="454" spans="12:20" x14ac:dyDescent="0.25">
      <c r="L454" s="5"/>
      <c r="M454" s="5"/>
      <c r="N454" s="5"/>
      <c r="O454" s="5"/>
      <c r="P454" s="5"/>
      <c r="Q454" s="5"/>
      <c r="R454" s="5"/>
      <c r="S454" s="5"/>
      <c r="T454" s="12"/>
    </row>
    <row r="455" spans="12:20" x14ac:dyDescent="0.25">
      <c r="L455" s="5"/>
      <c r="M455" s="5"/>
      <c r="N455" s="5"/>
      <c r="O455" s="5"/>
      <c r="P455" s="5"/>
      <c r="Q455" s="5"/>
      <c r="R455" s="5"/>
      <c r="S455" s="5"/>
      <c r="T455" s="12"/>
    </row>
    <row r="456" spans="12:20" x14ac:dyDescent="0.25">
      <c r="L456" s="5"/>
      <c r="M456" s="5"/>
      <c r="N456" s="5"/>
      <c r="O456" s="5"/>
      <c r="P456" s="5"/>
      <c r="Q456" s="5"/>
      <c r="R456" s="5"/>
      <c r="S456" s="5"/>
      <c r="T456" s="12"/>
    </row>
    <row r="457" spans="12:20" x14ac:dyDescent="0.25">
      <c r="L457" s="5"/>
      <c r="M457" s="5"/>
      <c r="N457" s="5"/>
      <c r="O457" s="5"/>
      <c r="P457" s="5"/>
      <c r="Q457" s="5"/>
      <c r="R457" s="5"/>
      <c r="S457" s="5"/>
      <c r="T457" s="12"/>
    </row>
    <row r="458" spans="12:20" x14ac:dyDescent="0.25">
      <c r="L458" s="5"/>
      <c r="M458" s="5"/>
      <c r="N458" s="5"/>
      <c r="O458" s="5"/>
      <c r="P458" s="5"/>
      <c r="Q458" s="5"/>
      <c r="R458" s="5"/>
      <c r="S458" s="5"/>
      <c r="T458" s="12"/>
    </row>
    <row r="459" spans="12:20" x14ac:dyDescent="0.25">
      <c r="L459" s="5"/>
      <c r="M459" s="5"/>
      <c r="N459" s="5"/>
      <c r="O459" s="5"/>
      <c r="P459" s="5"/>
      <c r="Q459" s="5"/>
      <c r="R459" s="5"/>
      <c r="S459" s="5"/>
      <c r="T459" s="12"/>
    </row>
    <row r="460" spans="12:20" x14ac:dyDescent="0.25">
      <c r="L460" s="5"/>
      <c r="M460" s="5"/>
      <c r="N460" s="5"/>
      <c r="O460" s="5"/>
      <c r="P460" s="5"/>
      <c r="Q460" s="5"/>
      <c r="R460" s="5"/>
      <c r="S460" s="5"/>
      <c r="T460" s="12"/>
    </row>
    <row r="461" spans="12:20" x14ac:dyDescent="0.25">
      <c r="L461" s="5"/>
      <c r="M461" s="5"/>
      <c r="N461" s="5"/>
      <c r="O461" s="5"/>
      <c r="P461" s="5"/>
      <c r="Q461" s="5"/>
      <c r="R461" s="5"/>
      <c r="S461" s="5"/>
      <c r="T461" s="12"/>
    </row>
    <row r="462" spans="12:20" x14ac:dyDescent="0.25">
      <c r="L462" s="5"/>
      <c r="M462" s="5"/>
      <c r="N462" s="5"/>
      <c r="O462" s="5"/>
      <c r="P462" s="5"/>
      <c r="Q462" s="5"/>
      <c r="R462" s="5"/>
      <c r="S462" s="5"/>
      <c r="T462" s="12"/>
    </row>
    <row r="463" spans="12:20" x14ac:dyDescent="0.25">
      <c r="L463" s="5"/>
      <c r="M463" s="5"/>
      <c r="N463" s="5"/>
      <c r="O463" s="5"/>
      <c r="P463" s="5"/>
      <c r="Q463" s="5"/>
      <c r="R463" s="5"/>
      <c r="S463" s="5"/>
      <c r="T463" s="12"/>
    </row>
    <row r="464" spans="12:20" x14ac:dyDescent="0.25">
      <c r="L464" s="5"/>
      <c r="M464" s="5"/>
      <c r="N464" s="5"/>
      <c r="O464" s="5"/>
      <c r="P464" s="5"/>
      <c r="Q464" s="5"/>
      <c r="R464" s="5"/>
      <c r="S464" s="5"/>
      <c r="T464" s="12"/>
    </row>
    <row r="465" spans="12:20" x14ac:dyDescent="0.25">
      <c r="L465" s="5"/>
      <c r="M465" s="5"/>
      <c r="N465" s="5"/>
      <c r="O465" s="5"/>
      <c r="P465" s="5"/>
      <c r="Q465" s="5"/>
      <c r="R465" s="5"/>
      <c r="S465" s="5"/>
      <c r="T465" s="12"/>
    </row>
    <row r="466" spans="12:20" x14ac:dyDescent="0.25">
      <c r="L466" s="5"/>
      <c r="M466" s="5"/>
      <c r="N466" s="5"/>
      <c r="O466" s="5"/>
      <c r="P466" s="5"/>
      <c r="Q466" s="5"/>
      <c r="R466" s="5"/>
      <c r="S466" s="5"/>
      <c r="T466" s="12"/>
    </row>
    <row r="467" spans="12:20" x14ac:dyDescent="0.25">
      <c r="L467" s="5"/>
      <c r="M467" s="5"/>
      <c r="N467" s="5"/>
      <c r="O467" s="5"/>
      <c r="P467" s="5"/>
      <c r="Q467" s="5"/>
      <c r="R467" s="5"/>
      <c r="S467" s="5"/>
      <c r="T467" s="12"/>
    </row>
    <row r="468" spans="12:20" x14ac:dyDescent="0.25">
      <c r="L468" s="5"/>
      <c r="M468" s="5"/>
      <c r="N468" s="5"/>
      <c r="O468" s="5"/>
      <c r="P468" s="5"/>
      <c r="Q468" s="5"/>
      <c r="R468" s="5"/>
      <c r="S468" s="5"/>
      <c r="T468" s="12"/>
    </row>
    <row r="469" spans="12:20" x14ac:dyDescent="0.25">
      <c r="L469" s="5"/>
      <c r="M469" s="5"/>
      <c r="N469" s="5"/>
      <c r="O469" s="5"/>
      <c r="P469" s="5"/>
      <c r="Q469" s="5"/>
      <c r="R469" s="5"/>
      <c r="S469" s="5"/>
      <c r="T469" s="12"/>
    </row>
    <row r="470" spans="12:20" x14ac:dyDescent="0.25">
      <c r="L470" s="5"/>
      <c r="M470" s="5"/>
      <c r="N470" s="5"/>
      <c r="O470" s="5"/>
      <c r="P470" s="5"/>
      <c r="Q470" s="5"/>
      <c r="R470" s="5"/>
      <c r="S470" s="5"/>
      <c r="T470" s="12"/>
    </row>
    <row r="471" spans="12:20" x14ac:dyDescent="0.25">
      <c r="L471" s="5"/>
      <c r="M471" s="5"/>
      <c r="N471" s="5"/>
      <c r="O471" s="5"/>
      <c r="P471" s="5"/>
      <c r="Q471" s="5"/>
      <c r="R471" s="5"/>
      <c r="S471" s="5"/>
      <c r="T471" s="12"/>
    </row>
    <row r="472" spans="12:20" x14ac:dyDescent="0.25">
      <c r="L472" s="5"/>
      <c r="M472" s="5"/>
      <c r="N472" s="5"/>
      <c r="O472" s="5"/>
      <c r="P472" s="5"/>
      <c r="Q472" s="5"/>
      <c r="R472" s="5"/>
      <c r="S472" s="5"/>
      <c r="T472" s="12"/>
    </row>
    <row r="473" spans="12:20" x14ac:dyDescent="0.25">
      <c r="L473" s="5"/>
      <c r="M473" s="5"/>
      <c r="N473" s="5"/>
      <c r="O473" s="5"/>
      <c r="P473" s="5"/>
      <c r="Q473" s="5"/>
      <c r="R473" s="5"/>
      <c r="S473" s="5"/>
      <c r="T473" s="12"/>
    </row>
    <row r="474" spans="12:20" x14ac:dyDescent="0.25">
      <c r="L474" s="5"/>
      <c r="M474" s="5"/>
      <c r="N474" s="5"/>
      <c r="O474" s="5"/>
      <c r="P474" s="5"/>
      <c r="Q474" s="5"/>
      <c r="R474" s="5"/>
      <c r="S474" s="5"/>
      <c r="T474" s="12"/>
    </row>
    <row r="475" spans="12:20" x14ac:dyDescent="0.25">
      <c r="L475" s="5"/>
      <c r="M475" s="5"/>
      <c r="N475" s="5"/>
      <c r="O475" s="5"/>
      <c r="P475" s="5"/>
      <c r="Q475" s="5"/>
      <c r="R475" s="5"/>
      <c r="S475" s="5"/>
      <c r="T475" s="12"/>
    </row>
    <row r="476" spans="12:20" x14ac:dyDescent="0.25">
      <c r="L476" s="5"/>
      <c r="M476" s="5"/>
      <c r="N476" s="5"/>
      <c r="O476" s="5"/>
      <c r="P476" s="5"/>
      <c r="Q476" s="5"/>
      <c r="R476" s="5"/>
      <c r="S476" s="5"/>
      <c r="T476" s="12"/>
    </row>
    <row r="477" spans="12:20" x14ac:dyDescent="0.25">
      <c r="L477" s="5"/>
      <c r="M477" s="5"/>
      <c r="N477" s="5"/>
      <c r="O477" s="5"/>
      <c r="P477" s="5"/>
      <c r="Q477" s="5"/>
      <c r="R477" s="5"/>
      <c r="S477" s="5"/>
      <c r="T477" s="12"/>
    </row>
    <row r="478" spans="12:20" x14ac:dyDescent="0.25">
      <c r="L478" s="5"/>
      <c r="M478" s="5"/>
      <c r="N478" s="5"/>
      <c r="O478" s="5"/>
      <c r="P478" s="5"/>
      <c r="Q478" s="5"/>
      <c r="R478" s="5"/>
      <c r="S478" s="5"/>
      <c r="T478" s="12"/>
    </row>
    <row r="479" spans="12:20" x14ac:dyDescent="0.25">
      <c r="L479" s="5"/>
      <c r="M479" s="5"/>
      <c r="N479" s="5"/>
      <c r="O479" s="5"/>
      <c r="P479" s="5"/>
      <c r="Q479" s="5"/>
      <c r="R479" s="5"/>
      <c r="S479" s="5"/>
      <c r="T479" s="12"/>
    </row>
    <row r="480" spans="12:20" x14ac:dyDescent="0.25">
      <c r="L480" s="5"/>
      <c r="M480" s="5"/>
      <c r="N480" s="5"/>
      <c r="O480" s="5"/>
      <c r="P480" s="5"/>
      <c r="Q480" s="5"/>
      <c r="R480" s="5"/>
      <c r="S480" s="5"/>
      <c r="T480" s="12"/>
    </row>
    <row r="481" spans="12:20" x14ac:dyDescent="0.25">
      <c r="L481" s="5"/>
      <c r="M481" s="5"/>
      <c r="N481" s="5"/>
      <c r="O481" s="5"/>
      <c r="P481" s="5"/>
      <c r="Q481" s="5"/>
      <c r="R481" s="5"/>
      <c r="S481" s="5"/>
      <c r="T481" s="12"/>
    </row>
    <row r="482" spans="12:20" x14ac:dyDescent="0.25">
      <c r="L482" s="5"/>
      <c r="M482" s="5"/>
      <c r="N482" s="5"/>
      <c r="O482" s="5"/>
      <c r="P482" s="5"/>
      <c r="Q482" s="5"/>
      <c r="R482" s="5"/>
      <c r="S482" s="5"/>
      <c r="T482" s="12"/>
    </row>
    <row r="483" spans="12:20" x14ac:dyDescent="0.25">
      <c r="L483" s="5"/>
      <c r="M483" s="5"/>
      <c r="N483" s="5"/>
      <c r="O483" s="5"/>
      <c r="P483" s="5"/>
      <c r="Q483" s="5"/>
      <c r="R483" s="5"/>
      <c r="S483" s="5"/>
      <c r="T483" s="12"/>
    </row>
    <row r="484" spans="12:20" x14ac:dyDescent="0.25">
      <c r="L484" s="5"/>
      <c r="M484" s="5"/>
      <c r="N484" s="5"/>
      <c r="O484" s="5"/>
      <c r="P484" s="5"/>
      <c r="Q484" s="5"/>
      <c r="R484" s="5"/>
      <c r="S484" s="5"/>
      <c r="T484" s="12"/>
    </row>
    <row r="485" spans="12:20" x14ac:dyDescent="0.25">
      <c r="L485" s="5"/>
      <c r="M485" s="5"/>
      <c r="N485" s="5"/>
      <c r="O485" s="5"/>
      <c r="P485" s="5"/>
      <c r="Q485" s="5"/>
      <c r="R485" s="5"/>
      <c r="S485" s="5"/>
      <c r="T485" s="12"/>
    </row>
    <row r="486" spans="12:20" x14ac:dyDescent="0.25">
      <c r="L486" s="5"/>
      <c r="M486" s="5"/>
      <c r="N486" s="5"/>
      <c r="O486" s="5"/>
      <c r="P486" s="5"/>
      <c r="Q486" s="5"/>
      <c r="R486" s="5"/>
      <c r="S486" s="5"/>
      <c r="T486" s="12"/>
    </row>
    <row r="487" spans="12:20" x14ac:dyDescent="0.25">
      <c r="L487" s="5"/>
      <c r="M487" s="5"/>
      <c r="N487" s="5"/>
      <c r="O487" s="5"/>
      <c r="P487" s="5"/>
      <c r="Q487" s="5"/>
      <c r="R487" s="5"/>
      <c r="S487" s="5"/>
      <c r="T487" s="12"/>
    </row>
    <row r="488" spans="12:20" x14ac:dyDescent="0.25">
      <c r="L488" s="5"/>
      <c r="M488" s="5"/>
      <c r="N488" s="5"/>
      <c r="O488" s="5"/>
      <c r="P488" s="5"/>
      <c r="Q488" s="5"/>
      <c r="R488" s="5"/>
      <c r="S488" s="5"/>
      <c r="T488" s="12"/>
    </row>
    <row r="489" spans="12:20" x14ac:dyDescent="0.25">
      <c r="L489" s="5"/>
      <c r="M489" s="5"/>
      <c r="N489" s="5"/>
      <c r="O489" s="5"/>
      <c r="P489" s="5"/>
      <c r="Q489" s="5"/>
      <c r="R489" s="5"/>
      <c r="S489" s="5"/>
      <c r="T489" s="12"/>
    </row>
    <row r="490" spans="12:20" x14ac:dyDescent="0.25">
      <c r="L490" s="5"/>
      <c r="M490" s="5"/>
      <c r="N490" s="5"/>
      <c r="O490" s="5"/>
      <c r="P490" s="5"/>
      <c r="Q490" s="5"/>
      <c r="R490" s="5"/>
      <c r="S490" s="5"/>
      <c r="T490" s="12"/>
    </row>
    <row r="491" spans="12:20" x14ac:dyDescent="0.25">
      <c r="L491" s="5"/>
      <c r="M491" s="5"/>
      <c r="N491" s="5"/>
      <c r="O491" s="5"/>
      <c r="P491" s="5"/>
      <c r="Q491" s="5"/>
      <c r="R491" s="5"/>
      <c r="S491" s="5"/>
      <c r="T491" s="12"/>
    </row>
    <row r="492" spans="12:20" x14ac:dyDescent="0.25">
      <c r="L492" s="5"/>
      <c r="M492" s="5"/>
      <c r="N492" s="5"/>
      <c r="O492" s="5"/>
      <c r="P492" s="5"/>
      <c r="Q492" s="5"/>
      <c r="R492" s="5"/>
      <c r="S492" s="5"/>
      <c r="T492" s="12"/>
    </row>
    <row r="493" spans="12:20" x14ac:dyDescent="0.25">
      <c r="L493" s="5"/>
      <c r="M493" s="5"/>
      <c r="N493" s="5"/>
      <c r="O493" s="5"/>
      <c r="P493" s="5"/>
      <c r="Q493" s="5"/>
      <c r="R493" s="5"/>
      <c r="S493" s="5"/>
      <c r="T493" s="12"/>
    </row>
    <row r="494" spans="12:20" x14ac:dyDescent="0.25">
      <c r="L494" s="5"/>
      <c r="M494" s="5"/>
      <c r="N494" s="5"/>
      <c r="O494" s="5"/>
      <c r="P494" s="5"/>
      <c r="Q494" s="5"/>
      <c r="R494" s="5"/>
      <c r="S494" s="5"/>
      <c r="T494" s="12"/>
    </row>
    <row r="495" spans="12:20" x14ac:dyDescent="0.25">
      <c r="L495" s="5"/>
      <c r="M495" s="5"/>
      <c r="N495" s="5"/>
      <c r="O495" s="5"/>
      <c r="P495" s="5"/>
      <c r="Q495" s="5"/>
      <c r="R495" s="5"/>
      <c r="S495" s="5"/>
      <c r="T495" s="12"/>
    </row>
    <row r="496" spans="12:20" x14ac:dyDescent="0.25">
      <c r="L496" s="5"/>
      <c r="M496" s="5"/>
      <c r="N496" s="5"/>
      <c r="O496" s="5"/>
      <c r="P496" s="5"/>
      <c r="Q496" s="5"/>
      <c r="R496" s="5"/>
      <c r="S496" s="5"/>
      <c r="T496" s="12"/>
    </row>
    <row r="497" spans="12:20" x14ac:dyDescent="0.25">
      <c r="L497" s="5"/>
      <c r="M497" s="5"/>
      <c r="N497" s="5"/>
      <c r="O497" s="5"/>
      <c r="P497" s="5"/>
      <c r="Q497" s="5"/>
      <c r="R497" s="5"/>
      <c r="S497" s="5"/>
      <c r="T497" s="12"/>
    </row>
    <row r="498" spans="12:20" x14ac:dyDescent="0.25">
      <c r="L498" s="5"/>
      <c r="M498" s="5"/>
      <c r="N498" s="5"/>
      <c r="O498" s="5"/>
      <c r="P498" s="5"/>
      <c r="Q498" s="5"/>
      <c r="R498" s="5"/>
      <c r="S498" s="5"/>
      <c r="T498" s="12"/>
    </row>
    <row r="499" spans="12:20" x14ac:dyDescent="0.25">
      <c r="L499" s="5"/>
      <c r="M499" s="5"/>
      <c r="N499" s="5"/>
      <c r="O499" s="5"/>
      <c r="P499" s="5"/>
      <c r="Q499" s="5"/>
      <c r="R499" s="5"/>
      <c r="S499" s="5"/>
      <c r="T499" s="12"/>
    </row>
    <row r="500" spans="12:20" x14ac:dyDescent="0.25">
      <c r="L500" s="5"/>
      <c r="M500" s="5"/>
      <c r="N500" s="5"/>
      <c r="O500" s="5"/>
      <c r="P500" s="5"/>
      <c r="Q500" s="5"/>
      <c r="R500" s="5"/>
      <c r="S500" s="5"/>
      <c r="T500" s="12"/>
    </row>
    <row r="501" spans="12:20" x14ac:dyDescent="0.25">
      <c r="L501" s="5"/>
      <c r="M501" s="5"/>
      <c r="N501" s="5"/>
      <c r="O501" s="5"/>
      <c r="P501" s="5"/>
      <c r="Q501" s="5"/>
      <c r="R501" s="5"/>
      <c r="S501" s="5"/>
      <c r="T501" s="12"/>
    </row>
    <row r="502" spans="12:20" x14ac:dyDescent="0.25">
      <c r="L502" s="5"/>
      <c r="M502" s="5"/>
      <c r="N502" s="5"/>
      <c r="O502" s="5"/>
      <c r="P502" s="5"/>
      <c r="Q502" s="5"/>
      <c r="R502" s="5"/>
      <c r="S502" s="5"/>
      <c r="T502" s="12"/>
    </row>
    <row r="503" spans="12:20" x14ac:dyDescent="0.25">
      <c r="L503" s="5"/>
      <c r="M503" s="5"/>
      <c r="N503" s="5"/>
      <c r="O503" s="5"/>
      <c r="P503" s="5"/>
      <c r="Q503" s="5"/>
      <c r="R503" s="5"/>
      <c r="S503" s="5"/>
      <c r="T503" s="12"/>
    </row>
    <row r="504" spans="12:20" x14ac:dyDescent="0.25">
      <c r="L504" s="5"/>
      <c r="M504" s="5"/>
      <c r="N504" s="5"/>
      <c r="O504" s="5"/>
      <c r="P504" s="5"/>
      <c r="Q504" s="5"/>
      <c r="R504" s="5"/>
      <c r="S504" s="5"/>
      <c r="T504" s="12"/>
    </row>
    <row r="505" spans="12:20" x14ac:dyDescent="0.25">
      <c r="L505" s="5"/>
      <c r="M505" s="5"/>
      <c r="N505" s="5"/>
      <c r="O505" s="5"/>
      <c r="P505" s="5"/>
      <c r="Q505" s="5"/>
      <c r="R505" s="5"/>
      <c r="S505" s="5"/>
      <c r="T505" s="12"/>
    </row>
    <row r="506" spans="12:20" x14ac:dyDescent="0.25">
      <c r="L506" s="5"/>
      <c r="M506" s="5"/>
      <c r="N506" s="5"/>
      <c r="O506" s="5"/>
      <c r="P506" s="5"/>
      <c r="Q506" s="5"/>
      <c r="R506" s="5"/>
      <c r="S506" s="5"/>
      <c r="T506" s="12"/>
    </row>
    <row r="507" spans="12:20" x14ac:dyDescent="0.25">
      <c r="L507" s="5"/>
      <c r="M507" s="5"/>
      <c r="N507" s="5"/>
      <c r="O507" s="5"/>
      <c r="P507" s="5"/>
      <c r="Q507" s="5"/>
      <c r="R507" s="5"/>
      <c r="S507" s="5"/>
      <c r="T507" s="12"/>
    </row>
    <row r="508" spans="12:20" x14ac:dyDescent="0.25">
      <c r="L508" s="5"/>
      <c r="M508" s="5"/>
      <c r="N508" s="5"/>
      <c r="O508" s="5"/>
      <c r="P508" s="5"/>
      <c r="Q508" s="5"/>
      <c r="R508" s="5"/>
      <c r="S508" s="5"/>
      <c r="T508" s="12"/>
    </row>
    <row r="509" spans="12:20" x14ac:dyDescent="0.25">
      <c r="L509" s="5"/>
      <c r="M509" s="5"/>
      <c r="N509" s="5"/>
      <c r="O509" s="5"/>
      <c r="P509" s="5"/>
      <c r="Q509" s="5"/>
      <c r="R509" s="5"/>
      <c r="S509" s="5"/>
      <c r="T509" s="12"/>
    </row>
    <row r="510" spans="12:20" x14ac:dyDescent="0.25">
      <c r="L510" s="5"/>
      <c r="M510" s="5"/>
      <c r="N510" s="5"/>
      <c r="O510" s="5"/>
      <c r="P510" s="5"/>
      <c r="Q510" s="5"/>
      <c r="R510" s="5"/>
      <c r="S510" s="5"/>
      <c r="T510" s="12"/>
    </row>
    <row r="511" spans="12:20" x14ac:dyDescent="0.25">
      <c r="L511" s="5"/>
      <c r="M511" s="5"/>
      <c r="N511" s="5"/>
      <c r="O511" s="5"/>
      <c r="P511" s="5"/>
      <c r="Q511" s="5"/>
      <c r="R511" s="5"/>
      <c r="S511" s="5"/>
      <c r="T511" s="12"/>
    </row>
    <row r="512" spans="12:20" x14ac:dyDescent="0.25">
      <c r="L512" s="5"/>
      <c r="M512" s="5"/>
      <c r="N512" s="5"/>
      <c r="O512" s="5"/>
      <c r="P512" s="5"/>
      <c r="Q512" s="5"/>
      <c r="R512" s="5"/>
      <c r="S512" s="5"/>
      <c r="T512" s="12"/>
    </row>
    <row r="513" spans="12:20" x14ac:dyDescent="0.25">
      <c r="L513" s="5"/>
      <c r="M513" s="5"/>
      <c r="N513" s="5"/>
      <c r="O513" s="5"/>
      <c r="P513" s="5"/>
      <c r="Q513" s="5"/>
      <c r="R513" s="5"/>
      <c r="S513" s="5"/>
      <c r="T513" s="12"/>
    </row>
    <row r="514" spans="12:20" x14ac:dyDescent="0.25">
      <c r="L514" s="5"/>
      <c r="M514" s="5"/>
      <c r="N514" s="5"/>
      <c r="O514" s="5"/>
      <c r="P514" s="5"/>
      <c r="Q514" s="5"/>
      <c r="R514" s="5"/>
      <c r="S514" s="5"/>
      <c r="T514" s="12"/>
    </row>
    <row r="515" spans="12:20" x14ac:dyDescent="0.25">
      <c r="L515" s="5"/>
      <c r="M515" s="5"/>
      <c r="N515" s="5"/>
      <c r="O515" s="5"/>
      <c r="P515" s="5"/>
      <c r="Q515" s="5"/>
      <c r="R515" s="5"/>
      <c r="S515" s="5"/>
      <c r="T515" s="12"/>
    </row>
    <row r="516" spans="12:20" x14ac:dyDescent="0.25">
      <c r="L516" s="5"/>
      <c r="M516" s="5"/>
      <c r="N516" s="5"/>
      <c r="O516" s="5"/>
      <c r="P516" s="5"/>
      <c r="Q516" s="5"/>
      <c r="R516" s="5"/>
      <c r="S516" s="5"/>
      <c r="T516" s="12"/>
    </row>
    <row r="517" spans="12:20" x14ac:dyDescent="0.25">
      <c r="L517" s="5"/>
      <c r="M517" s="5"/>
      <c r="N517" s="5"/>
      <c r="O517" s="5"/>
      <c r="P517" s="5"/>
      <c r="Q517" s="5"/>
      <c r="R517" s="5"/>
      <c r="S517" s="5"/>
      <c r="T517" s="12"/>
    </row>
    <row r="518" spans="12:20" x14ac:dyDescent="0.25">
      <c r="L518" s="5"/>
      <c r="M518" s="5"/>
      <c r="N518" s="5"/>
      <c r="O518" s="5"/>
      <c r="P518" s="5"/>
      <c r="Q518" s="5"/>
      <c r="R518" s="5"/>
      <c r="S518" s="5"/>
      <c r="T518" s="12"/>
    </row>
    <row r="519" spans="12:20" x14ac:dyDescent="0.25">
      <c r="L519" s="5"/>
      <c r="M519" s="5"/>
      <c r="N519" s="5"/>
      <c r="O519" s="5"/>
      <c r="P519" s="5"/>
      <c r="Q519" s="5"/>
      <c r="R519" s="5"/>
      <c r="S519" s="5"/>
      <c r="T519" s="12"/>
    </row>
    <row r="520" spans="12:20" x14ac:dyDescent="0.25">
      <c r="L520" s="5"/>
      <c r="M520" s="5"/>
      <c r="N520" s="5"/>
      <c r="O520" s="5"/>
      <c r="P520" s="5"/>
      <c r="Q520" s="5"/>
      <c r="R520" s="5"/>
      <c r="S520" s="5"/>
      <c r="T520" s="12"/>
    </row>
    <row r="521" spans="12:20" x14ac:dyDescent="0.25">
      <c r="L521" s="5"/>
      <c r="M521" s="5"/>
      <c r="N521" s="5"/>
      <c r="O521" s="5"/>
      <c r="P521" s="5"/>
      <c r="Q521" s="5"/>
      <c r="R521" s="5"/>
      <c r="S521" s="5"/>
      <c r="T521" s="12"/>
    </row>
    <row r="522" spans="12:20" x14ac:dyDescent="0.25">
      <c r="L522" s="5"/>
      <c r="M522" s="5"/>
      <c r="N522" s="5"/>
      <c r="O522" s="5"/>
      <c r="P522" s="5"/>
      <c r="Q522" s="5"/>
      <c r="R522" s="5"/>
      <c r="S522" s="5"/>
      <c r="T522" s="12"/>
    </row>
    <row r="523" spans="12:20" x14ac:dyDescent="0.25">
      <c r="L523" s="5"/>
      <c r="M523" s="5"/>
      <c r="N523" s="5"/>
      <c r="O523" s="5"/>
      <c r="P523" s="5"/>
      <c r="Q523" s="5"/>
      <c r="R523" s="5"/>
      <c r="S523" s="5"/>
      <c r="T523" s="12"/>
    </row>
    <row r="524" spans="12:20" x14ac:dyDescent="0.25">
      <c r="L524" s="5"/>
      <c r="M524" s="5"/>
      <c r="N524" s="5"/>
      <c r="O524" s="5"/>
      <c r="P524" s="5"/>
      <c r="Q524" s="5"/>
      <c r="R524" s="5"/>
      <c r="S524" s="5"/>
      <c r="T524" s="12"/>
    </row>
    <row r="525" spans="12:20" x14ac:dyDescent="0.25">
      <c r="L525" s="5"/>
      <c r="M525" s="5"/>
      <c r="N525" s="5"/>
      <c r="O525" s="5"/>
      <c r="P525" s="5"/>
      <c r="Q525" s="5"/>
      <c r="R525" s="5"/>
      <c r="S525" s="5"/>
      <c r="T525" s="12"/>
    </row>
    <row r="526" spans="12:20" x14ac:dyDescent="0.25">
      <c r="L526" s="5"/>
      <c r="M526" s="5"/>
      <c r="N526" s="5"/>
      <c r="O526" s="5"/>
      <c r="P526" s="5"/>
      <c r="Q526" s="5"/>
      <c r="R526" s="5"/>
      <c r="S526" s="5"/>
      <c r="T526" s="12"/>
    </row>
    <row r="527" spans="12:20" x14ac:dyDescent="0.25">
      <c r="L527" s="5"/>
      <c r="M527" s="5"/>
      <c r="N527" s="5"/>
      <c r="O527" s="5"/>
      <c r="P527" s="5"/>
      <c r="Q527" s="5"/>
      <c r="R527" s="5"/>
      <c r="S527" s="5"/>
      <c r="T527" s="12"/>
    </row>
    <row r="528" spans="12:20" x14ac:dyDescent="0.25">
      <c r="L528" s="5"/>
      <c r="M528" s="5"/>
      <c r="N528" s="5"/>
      <c r="O528" s="5"/>
      <c r="P528" s="5"/>
      <c r="Q528" s="5"/>
      <c r="R528" s="5"/>
      <c r="S528" s="5"/>
      <c r="T528" s="12"/>
    </row>
    <row r="529" spans="12:20" x14ac:dyDescent="0.25">
      <c r="L529" s="5"/>
      <c r="M529" s="5"/>
      <c r="N529" s="5"/>
      <c r="O529" s="5"/>
      <c r="P529" s="5"/>
      <c r="Q529" s="5"/>
      <c r="R529" s="5"/>
      <c r="S529" s="5"/>
      <c r="T529" s="12"/>
    </row>
    <row r="530" spans="12:20" x14ac:dyDescent="0.25">
      <c r="L530" s="5"/>
      <c r="M530" s="5"/>
      <c r="N530" s="5"/>
      <c r="O530" s="5"/>
      <c r="P530" s="5"/>
      <c r="Q530" s="5"/>
      <c r="R530" s="5"/>
      <c r="S530" s="5"/>
      <c r="T530" s="12"/>
    </row>
    <row r="531" spans="12:20" x14ac:dyDescent="0.25">
      <c r="L531" s="5"/>
      <c r="M531" s="5"/>
      <c r="N531" s="5"/>
      <c r="O531" s="5"/>
      <c r="P531" s="5"/>
      <c r="Q531" s="5"/>
      <c r="R531" s="5"/>
      <c r="S531" s="5"/>
      <c r="T531" s="12"/>
    </row>
    <row r="532" spans="12:20" x14ac:dyDescent="0.25">
      <c r="L532" s="5"/>
      <c r="M532" s="5"/>
      <c r="N532" s="5"/>
      <c r="O532" s="5"/>
      <c r="P532" s="5"/>
      <c r="Q532" s="5"/>
      <c r="R532" s="5"/>
      <c r="S532" s="5"/>
      <c r="T532" s="12"/>
    </row>
    <row r="533" spans="12:20" x14ac:dyDescent="0.25">
      <c r="L533" s="5"/>
      <c r="M533" s="5"/>
      <c r="N533" s="5"/>
      <c r="O533" s="5"/>
      <c r="P533" s="5"/>
      <c r="Q533" s="5"/>
      <c r="R533" s="5"/>
      <c r="S533" s="5"/>
      <c r="T533" s="12"/>
    </row>
    <row r="534" spans="12:20" x14ac:dyDescent="0.25">
      <c r="L534" s="5"/>
      <c r="M534" s="5"/>
      <c r="N534" s="5"/>
      <c r="O534" s="5"/>
      <c r="P534" s="5"/>
      <c r="Q534" s="5"/>
      <c r="R534" s="5"/>
      <c r="S534" s="5"/>
      <c r="T534" s="12"/>
    </row>
    <row r="535" spans="12:20" x14ac:dyDescent="0.25">
      <c r="L535" s="5"/>
      <c r="M535" s="5"/>
      <c r="N535" s="5"/>
      <c r="O535" s="5"/>
      <c r="P535" s="5"/>
      <c r="Q535" s="5"/>
      <c r="R535" s="5"/>
      <c r="S535" s="5"/>
      <c r="T535" s="12"/>
    </row>
    <row r="536" spans="12:20" x14ac:dyDescent="0.25">
      <c r="L536" s="5"/>
      <c r="M536" s="5"/>
      <c r="N536" s="5"/>
      <c r="O536" s="5"/>
      <c r="P536" s="5"/>
      <c r="Q536" s="5"/>
      <c r="R536" s="5"/>
      <c r="S536" s="5"/>
      <c r="T536" s="12"/>
    </row>
    <row r="537" spans="12:20" x14ac:dyDescent="0.25">
      <c r="L537" s="5"/>
      <c r="M537" s="5"/>
      <c r="N537" s="5"/>
      <c r="O537" s="5"/>
      <c r="P537" s="5"/>
      <c r="Q537" s="5"/>
      <c r="R537" s="5"/>
      <c r="S537" s="5"/>
      <c r="T537" s="12"/>
    </row>
    <row r="538" spans="12:20" x14ac:dyDescent="0.25">
      <c r="L538" s="5"/>
      <c r="M538" s="5"/>
      <c r="N538" s="5"/>
      <c r="O538" s="5"/>
      <c r="P538" s="5"/>
      <c r="Q538" s="5"/>
      <c r="R538" s="5"/>
      <c r="S538" s="5"/>
      <c r="T538" s="12"/>
    </row>
    <row r="539" spans="12:20" x14ac:dyDescent="0.25">
      <c r="L539" s="5"/>
      <c r="M539" s="5"/>
      <c r="N539" s="5"/>
      <c r="O539" s="5"/>
      <c r="P539" s="5"/>
      <c r="Q539" s="5"/>
      <c r="R539" s="5"/>
      <c r="S539" s="5"/>
      <c r="T539" s="12"/>
    </row>
    <row r="540" spans="12:20" x14ac:dyDescent="0.25">
      <c r="L540" s="5"/>
      <c r="M540" s="5"/>
      <c r="N540" s="5"/>
      <c r="O540" s="5"/>
      <c r="P540" s="5"/>
      <c r="Q540" s="5"/>
      <c r="R540" s="5"/>
      <c r="S540" s="5"/>
      <c r="T540" s="12"/>
    </row>
    <row r="541" spans="12:20" x14ac:dyDescent="0.25">
      <c r="L541" s="5"/>
      <c r="M541" s="5"/>
      <c r="N541" s="5"/>
      <c r="O541" s="5"/>
      <c r="P541" s="5"/>
      <c r="Q541" s="5"/>
      <c r="R541" s="5"/>
      <c r="S541" s="5"/>
      <c r="T541" s="12"/>
    </row>
    <row r="542" spans="12:20" x14ac:dyDescent="0.25">
      <c r="L542" s="5"/>
      <c r="M542" s="5"/>
      <c r="N542" s="5"/>
      <c r="O542" s="5"/>
      <c r="P542" s="5"/>
      <c r="Q542" s="5"/>
      <c r="R542" s="5"/>
      <c r="S542" s="5"/>
      <c r="T542" s="12"/>
    </row>
    <row r="543" spans="12:20" x14ac:dyDescent="0.25">
      <c r="L543" s="5"/>
      <c r="M543" s="5"/>
      <c r="N543" s="5"/>
      <c r="O543" s="5"/>
      <c r="P543" s="5"/>
      <c r="Q543" s="5"/>
      <c r="R543" s="5"/>
      <c r="S543" s="5"/>
      <c r="T543" s="12"/>
    </row>
    <row r="544" spans="12:20" x14ac:dyDescent="0.25">
      <c r="L544" s="5"/>
      <c r="M544" s="5"/>
      <c r="N544" s="5"/>
      <c r="O544" s="5"/>
      <c r="P544" s="5"/>
      <c r="Q544" s="5"/>
      <c r="R544" s="5"/>
      <c r="S544" s="5"/>
      <c r="T544" s="12"/>
    </row>
  </sheetData>
  <mergeCells count="8">
    <mergeCell ref="U2:AD2"/>
    <mergeCell ref="C2:K2"/>
    <mergeCell ref="A1:AD1"/>
    <mergeCell ref="A20:A32"/>
    <mergeCell ref="A33:B33"/>
    <mergeCell ref="A2:B3"/>
    <mergeCell ref="L2:T2"/>
    <mergeCell ref="A4:A19"/>
  </mergeCells>
  <printOptions horizontalCentered="1" verticalCentered="1"/>
  <pageMargins left="0.19685039370078741" right="0.15748031496062992" top="0.15748031496062992" bottom="0.15748031496062992" header="0.27559055118110237" footer="0.1574803149606299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příjmy</vt:lpstr>
      <vt:lpstr>výdaje </vt:lpstr>
      <vt:lpstr>hospodářská činnost správní f.</vt:lpstr>
      <vt:lpstr>hospodářská činnost odbory ú.</vt:lpstr>
      <vt:lpstr>hospodářská činnost  celkem</vt:lpstr>
      <vt:lpstr>'hospodářská činnost správní f.'!Oblast_tisku</vt:lpstr>
      <vt:lpstr>příjmy!Oblast_tisku</vt:lpstr>
      <vt:lpstr>'výdaje 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Pechar Zdeněk</cp:lastModifiedBy>
  <cp:lastPrinted>2022-10-14T08:25:23Z</cp:lastPrinted>
  <dcterms:created xsi:type="dcterms:W3CDTF">2003-04-08T12:30:50Z</dcterms:created>
  <dcterms:modified xsi:type="dcterms:W3CDTF">2022-10-14T08:40:29Z</dcterms:modified>
</cp:coreProperties>
</file>