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5-srv1\oek\FINANČNÍ  PLÁNOVÁNÍ\Ekonomika MČ banner\Porovnání výsledků hospodaření za předch. roky\"/>
    </mc:Choice>
  </mc:AlternateContent>
  <bookViews>
    <workbookView xWindow="0" yWindow="0" windowWidth="21600" windowHeight="9045" tabRatio="848" activeTab="2"/>
  </bookViews>
  <sheets>
    <sheet name="příjmy" sheetId="1" r:id="rId1"/>
    <sheet name="výdaje " sheetId="3" r:id="rId2"/>
    <sheet name="hospodářská činnost " sheetId="6" r:id="rId3"/>
  </sheets>
  <definedNames>
    <definedName name="_xlnm.Print_Area" localSheetId="0">příjmy!$A$1:$I$16</definedName>
    <definedName name="_xlnm.Print_Area" localSheetId="1">'výdaje '!$A$1:$I$15</definedName>
    <definedName name="Z_4EAB83CC_C2B4_4A41_A172_A902FECE3465_.wvu.PrintArea" localSheetId="1" hidden="1">'výdaje '!$A$1:$D$15</definedName>
  </definedNames>
  <calcPr calcId="152511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W32" i="6" l="1"/>
  <c r="W31" i="6"/>
  <c r="W30" i="6"/>
  <c r="W29" i="6"/>
  <c r="W28" i="6"/>
  <c r="W27" i="6"/>
  <c r="W26" i="6"/>
  <c r="W25" i="6"/>
  <c r="W24" i="6"/>
  <c r="W23" i="6"/>
  <c r="W22" i="6"/>
  <c r="W21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V28" i="6"/>
  <c r="U28" i="6"/>
  <c r="T28" i="6"/>
  <c r="S28" i="6"/>
  <c r="R28" i="6"/>
  <c r="Q28" i="6"/>
  <c r="R30" i="6" l="1"/>
  <c r="P33" i="6"/>
  <c r="P20" i="6"/>
  <c r="I33" i="6"/>
  <c r="I20" i="6"/>
  <c r="P34" i="6" l="1"/>
  <c r="W33" i="6"/>
  <c r="I34" i="6"/>
  <c r="W20" i="6"/>
  <c r="H15" i="3"/>
  <c r="H13" i="1"/>
  <c r="H7" i="1"/>
  <c r="H14" i="1" s="1"/>
  <c r="H16" i="1" s="1"/>
  <c r="W34" i="6" l="1"/>
  <c r="V8" i="6"/>
  <c r="V7" i="6"/>
  <c r="V6" i="6"/>
  <c r="S7" i="6"/>
  <c r="V32" i="6"/>
  <c r="V31" i="6"/>
  <c r="V30" i="6"/>
  <c r="V29" i="6"/>
  <c r="V27" i="6"/>
  <c r="V26" i="6"/>
  <c r="V25" i="6"/>
  <c r="V24" i="6"/>
  <c r="V23" i="6"/>
  <c r="V22" i="6"/>
  <c r="V21" i="6"/>
  <c r="V19" i="6"/>
  <c r="V18" i="6"/>
  <c r="V17" i="6"/>
  <c r="V16" i="6"/>
  <c r="V15" i="6"/>
  <c r="V14" i="6"/>
  <c r="V13" i="6"/>
  <c r="V12" i="6"/>
  <c r="V11" i="6"/>
  <c r="V10" i="6"/>
  <c r="V9" i="6"/>
  <c r="V5" i="6"/>
  <c r="V4" i="6"/>
  <c r="O33" i="6"/>
  <c r="O20" i="6"/>
  <c r="O34" i="6" l="1"/>
  <c r="H33" i="6"/>
  <c r="H20" i="6"/>
  <c r="V20" i="6" s="1"/>
  <c r="U32" i="6"/>
  <c r="U31" i="6"/>
  <c r="U30" i="6"/>
  <c r="U29" i="6"/>
  <c r="U27" i="6"/>
  <c r="U26" i="6"/>
  <c r="U25" i="6"/>
  <c r="U24" i="6"/>
  <c r="U23" i="6"/>
  <c r="U22" i="6"/>
  <c r="U21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N33" i="6"/>
  <c r="N20" i="6"/>
  <c r="G33" i="6"/>
  <c r="G20" i="6"/>
  <c r="Q4" i="6"/>
  <c r="R4" i="6"/>
  <c r="S4" i="6"/>
  <c r="T4" i="6"/>
  <c r="Q5" i="6"/>
  <c r="R5" i="6"/>
  <c r="S5" i="6"/>
  <c r="T5" i="6"/>
  <c r="Q6" i="6"/>
  <c r="R6" i="6"/>
  <c r="S6" i="6"/>
  <c r="T6" i="6"/>
  <c r="Q7" i="6"/>
  <c r="R7" i="6"/>
  <c r="T7" i="6"/>
  <c r="Q8" i="6"/>
  <c r="R8" i="6"/>
  <c r="S8" i="6"/>
  <c r="T8" i="6"/>
  <c r="Q9" i="6"/>
  <c r="R9" i="6"/>
  <c r="S9" i="6"/>
  <c r="T9" i="6"/>
  <c r="Q10" i="6"/>
  <c r="R10" i="6"/>
  <c r="S10" i="6"/>
  <c r="T10" i="6"/>
  <c r="Q11" i="6"/>
  <c r="R11" i="6"/>
  <c r="S11" i="6"/>
  <c r="T11" i="6"/>
  <c r="Q12" i="6"/>
  <c r="R12" i="6"/>
  <c r="S12" i="6"/>
  <c r="T12" i="6"/>
  <c r="Q13" i="6"/>
  <c r="R13" i="6"/>
  <c r="S13" i="6"/>
  <c r="T13" i="6"/>
  <c r="Q14" i="6"/>
  <c r="R14" i="6"/>
  <c r="S14" i="6"/>
  <c r="T14" i="6"/>
  <c r="Q15" i="6"/>
  <c r="R15" i="6"/>
  <c r="S15" i="6"/>
  <c r="T15" i="6"/>
  <c r="Q16" i="6"/>
  <c r="R16" i="6"/>
  <c r="S16" i="6"/>
  <c r="T16" i="6"/>
  <c r="Q17" i="6"/>
  <c r="R17" i="6"/>
  <c r="S17" i="6"/>
  <c r="T17" i="6"/>
  <c r="Q18" i="6"/>
  <c r="R18" i="6"/>
  <c r="S18" i="6"/>
  <c r="T18" i="6"/>
  <c r="Q19" i="6"/>
  <c r="R19" i="6"/>
  <c r="S19" i="6"/>
  <c r="T19" i="6"/>
  <c r="C20" i="6"/>
  <c r="D20" i="6"/>
  <c r="E20" i="6"/>
  <c r="F20" i="6"/>
  <c r="J20" i="6"/>
  <c r="K20" i="6"/>
  <c r="L20" i="6"/>
  <c r="M20" i="6"/>
  <c r="Q21" i="6"/>
  <c r="R21" i="6"/>
  <c r="S21" i="6"/>
  <c r="T21" i="6"/>
  <c r="Q22" i="6"/>
  <c r="R22" i="6"/>
  <c r="S22" i="6"/>
  <c r="T22" i="6"/>
  <c r="Q23" i="6"/>
  <c r="R23" i="6"/>
  <c r="S23" i="6"/>
  <c r="T23" i="6"/>
  <c r="Q24" i="6"/>
  <c r="R24" i="6"/>
  <c r="S24" i="6"/>
  <c r="T24" i="6"/>
  <c r="Q25" i="6"/>
  <c r="R25" i="6"/>
  <c r="S25" i="6"/>
  <c r="T25" i="6"/>
  <c r="Q26" i="6"/>
  <c r="R26" i="6"/>
  <c r="S26" i="6"/>
  <c r="T26" i="6"/>
  <c r="Q27" i="6"/>
  <c r="R27" i="6"/>
  <c r="S27" i="6"/>
  <c r="T27" i="6"/>
  <c r="Q29" i="6"/>
  <c r="R29" i="6"/>
  <c r="S29" i="6"/>
  <c r="T29" i="6"/>
  <c r="Q30" i="6"/>
  <c r="S30" i="6"/>
  <c r="T30" i="6"/>
  <c r="Q31" i="6"/>
  <c r="R31" i="6"/>
  <c r="S31" i="6"/>
  <c r="T31" i="6"/>
  <c r="Q32" i="6"/>
  <c r="R32" i="6"/>
  <c r="S32" i="6"/>
  <c r="T32" i="6"/>
  <c r="C33" i="6"/>
  <c r="D33" i="6"/>
  <c r="E33" i="6"/>
  <c r="F33" i="6"/>
  <c r="J33" i="6"/>
  <c r="K33" i="6"/>
  <c r="L33" i="6"/>
  <c r="M33" i="6"/>
  <c r="U33" i="6" l="1"/>
  <c r="S33" i="6"/>
  <c r="V33" i="6"/>
  <c r="H34" i="6"/>
  <c r="V34" i="6" s="1"/>
  <c r="N34" i="6"/>
  <c r="U20" i="6"/>
  <c r="R33" i="6"/>
  <c r="T33" i="6"/>
  <c r="T20" i="6"/>
  <c r="S20" i="6"/>
  <c r="Q33" i="6"/>
  <c r="Q20" i="6"/>
  <c r="R20" i="6"/>
  <c r="G34" i="6"/>
  <c r="G13" i="1"/>
  <c r="G7" i="1"/>
  <c r="G15" i="3"/>
  <c r="U34" i="6" l="1"/>
  <c r="G14" i="1"/>
  <c r="G16" i="1" s="1"/>
  <c r="M34" i="6"/>
  <c r="F34" i="6"/>
  <c r="T34" i="6" l="1"/>
  <c r="F15" i="3" l="1"/>
  <c r="F7" i="1" l="1"/>
  <c r="F13" i="1"/>
  <c r="D34" i="6"/>
  <c r="E15" i="3"/>
  <c r="E7" i="1"/>
  <c r="E13" i="1"/>
  <c r="C34" i="6" l="1"/>
  <c r="E14" i="1"/>
  <c r="E16" i="1" s="1"/>
  <c r="K34" i="6"/>
  <c r="E34" i="6"/>
  <c r="F14" i="1"/>
  <c r="F16" i="1" s="1"/>
  <c r="J34" i="6"/>
  <c r="L34" i="6"/>
  <c r="Q34" i="6"/>
  <c r="C15" i="3"/>
  <c r="R34" i="6" l="1"/>
  <c r="S34" i="6"/>
  <c r="C7" i="1"/>
  <c r="D7" i="1"/>
  <c r="C13" i="1"/>
  <c r="D13" i="1"/>
  <c r="D14" i="1" l="1"/>
  <c r="D16" i="1" s="1"/>
  <c r="C14" i="1"/>
  <c r="C16" i="1" s="1"/>
  <c r="D15" i="3"/>
</calcChain>
</file>

<file path=xl/sharedStrings.xml><?xml version="1.0" encoding="utf-8"?>
<sst xmlns="http://schemas.openxmlformats.org/spreadsheetml/2006/main" count="84" uniqueCount="77">
  <si>
    <t>celkem</t>
  </si>
  <si>
    <t>ostatní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</si>
  <si>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</si>
  <si>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</si>
  <si>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</si>
  <si>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</si>
  <si>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</si>
  <si>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</si>
  <si>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</si>
  <si>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</si>
  <si>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</si>
  <si>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</si>
  <si>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</si>
  <si>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</si>
  <si>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</si>
  <si>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</si>
  <si>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</si>
  <si>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</si>
  <si>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</si>
  <si>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zastupitelstvo a místní správa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</si>
  <si>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</si>
  <si>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</si>
  <si>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</si>
  <si>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</si>
  <si>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</si>
  <si>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</si>
  <si>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</si>
  <si>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</si>
  <si>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</si>
  <si>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</si>
  <si>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</si>
  <si>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</si>
  <si>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</si>
  <si>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</si>
  <si>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</si>
  <si>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</si>
  <si>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</si>
  <si>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</si>
  <si>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</si>
  <si>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opravy a údržba nad 200  tis.Kč</t>
  </si>
  <si>
    <t>opravy a údržba do 200  tis.Kč</t>
  </si>
  <si>
    <t>náklady podílové domy</t>
  </si>
  <si>
    <t>odměna za správu</t>
  </si>
  <si>
    <t>jiné ostatní náklady</t>
  </si>
  <si>
    <t>prodané pozemky</t>
  </si>
  <si>
    <t>nákl. z přecenění reál. hodnotou</t>
  </si>
  <si>
    <t>tvorba rezervy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</si>
  <si>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</si>
  <si>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</si>
  <si>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</si>
  <si>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</si>
  <si>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</si>
  <si>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</si>
  <si>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majetku - statut</t>
  </si>
  <si>
    <t>pokuty, penále</t>
  </si>
  <si>
    <t>výnosy podílových domů</t>
  </si>
  <si>
    <t>daň z příjmu práv. osob</t>
  </si>
  <si>
    <t>výsledky hospodaření</t>
  </si>
  <si>
    <t>správní firmy</t>
  </si>
  <si>
    <t>výnosy z přecenění reál. hodnotou</t>
  </si>
  <si>
    <t>ostatní hospodářská činnost</t>
  </si>
  <si>
    <t>v tis. Kč</t>
  </si>
  <si>
    <t>náklady</t>
  </si>
  <si>
    <t>výnosy</t>
  </si>
  <si>
    <t>druh</t>
  </si>
  <si>
    <t xml:space="preserve">celkem </t>
  </si>
  <si>
    <t>transfery</t>
  </si>
  <si>
    <t>odpisy majetku</t>
  </si>
  <si>
    <t>zůstatková cena prodaného majetku</t>
  </si>
  <si>
    <t>daň z nabytí nemovitých věcí</t>
  </si>
  <si>
    <t>městská zeleň a ochrana životního prostředí</t>
  </si>
  <si>
    <t>územní rozvoj a rozvoj bydlení</t>
  </si>
  <si>
    <t xml:space="preserve">sociální věci a zdravotnictví </t>
  </si>
  <si>
    <t>Příjmy závěrečných účtů 2011 - 2017</t>
  </si>
  <si>
    <t>Výdaje závěrečných účtů 2011-2017</t>
  </si>
  <si>
    <t xml:space="preserve">                               Hospodářská činost 2011 - 2017</t>
  </si>
  <si>
    <t>prodej pozemků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</si>
</sst>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8"/>
      <name val="Times New Roman"/>
      <family val="1"/>
      <charset val="238"/>
    </font>
    <font>
      <sz val="18"/>
      <name val="Arial CE"/>
      <charset val="238"/>
    </font>
    <font>
      <b/>
      <sz val="12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6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AF67A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164" fontId="4" fillId="6" borderId="10" xfId="0" applyNumberFormat="1" applyFont="1" applyFill="1" applyBorder="1" applyAlignment="1">
      <alignment vertical="center"/>
    </xf>
    <xf numFmtId="164" fontId="3" fillId="4" borderId="1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5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" fontId="3" fillId="7" borderId="6" xfId="0" applyNumberFormat="1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1"/>
    <xf numFmtId="0" fontId="9" fillId="0" borderId="0" xfId="2"/>
    <xf numFmtId="165" fontId="9" fillId="0" borderId="0" xfId="2" applyNumberFormat="1" applyBorder="1" applyAlignment="1">
      <alignment vertical="center"/>
    </xf>
    <xf numFmtId="164" fontId="4" fillId="0" borderId="25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4" fillId="0" borderId="57" xfId="0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3" fillId="7" borderId="5" xfId="2" applyFont="1" applyFill="1" applyBorder="1" applyAlignment="1">
      <alignment horizontal="center" vertical="center" wrapText="1"/>
    </xf>
    <xf numFmtId="0" fontId="3" fillId="7" borderId="7" xfId="2" applyFont="1" applyFill="1" applyBorder="1" applyAlignment="1">
      <alignment horizontal="center" vertical="center" wrapText="1"/>
    </xf>
    <xf numFmtId="0" fontId="3" fillId="7" borderId="6" xfId="2" applyFont="1" applyFill="1" applyBorder="1" applyAlignment="1">
      <alignment horizontal="center" vertical="center" wrapText="1"/>
    </xf>
    <xf numFmtId="0" fontId="3" fillId="7" borderId="55" xfId="2" applyFont="1" applyFill="1" applyBorder="1" applyAlignment="1">
      <alignment horizontal="center" vertical="center" wrapText="1"/>
    </xf>
    <xf numFmtId="0" fontId="3" fillId="7" borderId="9" xfId="2" applyFont="1" applyFill="1" applyBorder="1" applyAlignment="1">
      <alignment horizontal="center" vertical="center" wrapText="1"/>
    </xf>
    <xf numFmtId="0" fontId="3" fillId="7" borderId="56" xfId="2" applyFont="1" applyFill="1" applyBorder="1" applyAlignment="1">
      <alignment horizontal="center" vertical="center" wrapText="1"/>
    </xf>
    <xf numFmtId="165" fontId="15" fillId="0" borderId="46" xfId="2" applyNumberFormat="1" applyFont="1" applyBorder="1" applyAlignment="1">
      <alignment vertical="center"/>
    </xf>
    <xf numFmtId="164" fontId="15" fillId="0" borderId="38" xfId="2" applyNumberFormat="1" applyFont="1" applyBorder="1" applyAlignment="1">
      <alignment vertical="center"/>
    </xf>
    <xf numFmtId="164" fontId="15" fillId="0" borderId="32" xfId="2" applyNumberFormat="1" applyFont="1" applyBorder="1" applyAlignment="1">
      <alignment vertical="center"/>
    </xf>
    <xf numFmtId="164" fontId="15" fillId="0" borderId="27" xfId="2" applyNumberFormat="1" applyFont="1" applyBorder="1" applyAlignment="1">
      <alignment vertical="center"/>
    </xf>
    <xf numFmtId="164" fontId="15" fillId="0" borderId="39" xfId="2" applyNumberFormat="1" applyFont="1" applyBorder="1" applyAlignment="1">
      <alignment vertical="center"/>
    </xf>
    <xf numFmtId="164" fontId="15" fillId="0" borderId="43" xfId="2" applyNumberFormat="1" applyFont="1" applyBorder="1" applyAlignment="1">
      <alignment vertical="center"/>
    </xf>
    <xf numFmtId="165" fontId="15" fillId="0" borderId="47" xfId="2" applyNumberFormat="1" applyFont="1" applyBorder="1" applyAlignment="1">
      <alignment vertical="center"/>
    </xf>
    <xf numFmtId="164" fontId="15" fillId="0" borderId="33" xfId="2" applyNumberFormat="1" applyFont="1" applyBorder="1" applyAlignment="1">
      <alignment vertical="center"/>
    </xf>
    <xf numFmtId="164" fontId="15" fillId="0" borderId="28" xfId="2" applyNumberFormat="1" applyFont="1" applyBorder="1" applyAlignment="1">
      <alignment vertical="center"/>
    </xf>
    <xf numFmtId="164" fontId="15" fillId="0" borderId="29" xfId="2" applyNumberFormat="1" applyFont="1" applyBorder="1" applyAlignment="1">
      <alignment vertical="center"/>
    </xf>
    <xf numFmtId="164" fontId="15" fillId="0" borderId="37" xfId="2" applyNumberFormat="1" applyFont="1" applyBorder="1" applyAlignment="1">
      <alignment vertical="center"/>
    </xf>
    <xf numFmtId="0" fontId="4" fillId="0" borderId="47" xfId="2" applyFont="1" applyBorder="1" applyAlignment="1">
      <alignment vertical="center"/>
    </xf>
    <xf numFmtId="165" fontId="15" fillId="0" borderId="48" xfId="2" applyNumberFormat="1" applyFont="1" applyBorder="1" applyAlignment="1">
      <alignment vertical="center"/>
    </xf>
    <xf numFmtId="164" fontId="15" fillId="0" borderId="34" xfId="2" applyNumberFormat="1" applyFont="1" applyBorder="1" applyAlignment="1">
      <alignment vertical="center"/>
    </xf>
    <xf numFmtId="164" fontId="15" fillId="0" borderId="30" xfId="2" applyNumberFormat="1" applyFont="1" applyBorder="1" applyAlignment="1">
      <alignment vertical="center"/>
    </xf>
    <xf numFmtId="164" fontId="15" fillId="0" borderId="31" xfId="2" applyNumberFormat="1" applyFont="1" applyBorder="1" applyAlignment="1">
      <alignment vertical="center"/>
    </xf>
    <xf numFmtId="165" fontId="16" fillId="9" borderId="49" xfId="2" applyNumberFormat="1" applyFont="1" applyFill="1" applyBorder="1" applyAlignment="1">
      <alignment vertical="center"/>
    </xf>
    <xf numFmtId="164" fontId="16" fillId="9" borderId="13" xfId="2" applyNumberFormat="1" applyFont="1" applyFill="1" applyBorder="1" applyAlignment="1">
      <alignment vertical="center"/>
    </xf>
    <xf numFmtId="164" fontId="16" fillId="9" borderId="15" xfId="2" applyNumberFormat="1" applyFont="1" applyFill="1" applyBorder="1" applyAlignment="1">
      <alignment vertical="center"/>
    </xf>
    <xf numFmtId="164" fontId="16" fillId="9" borderId="24" xfId="2" applyNumberFormat="1" applyFont="1" applyFill="1" applyBorder="1" applyAlignment="1">
      <alignment vertical="center"/>
    </xf>
    <xf numFmtId="165" fontId="15" fillId="0" borderId="26" xfId="2" applyNumberFormat="1" applyFont="1" applyBorder="1" applyAlignment="1">
      <alignment vertical="center"/>
    </xf>
    <xf numFmtId="164" fontId="4" fillId="0" borderId="26" xfId="0" applyNumberFormat="1" applyFont="1" applyFill="1" applyBorder="1" applyAlignment="1">
      <alignment vertical="center"/>
    </xf>
    <xf numFmtId="164" fontId="4" fillId="0" borderId="32" xfId="0" applyNumberFormat="1" applyFont="1" applyFill="1" applyBorder="1" applyAlignment="1">
      <alignment vertical="center"/>
    </xf>
    <xf numFmtId="164" fontId="15" fillId="0" borderId="26" xfId="2" applyNumberFormat="1" applyFont="1" applyBorder="1" applyAlignment="1">
      <alignment vertical="center"/>
    </xf>
    <xf numFmtId="164" fontId="4" fillId="0" borderId="37" xfId="0" applyNumberFormat="1" applyFont="1" applyFill="1" applyBorder="1" applyAlignment="1">
      <alignment vertical="center"/>
    </xf>
    <xf numFmtId="165" fontId="15" fillId="0" borderId="28" xfId="2" applyNumberFormat="1" applyFont="1" applyBorder="1" applyAlignment="1">
      <alignment vertical="center"/>
    </xf>
    <xf numFmtId="164" fontId="4" fillId="0" borderId="28" xfId="0" applyNumberFormat="1" applyFont="1" applyFill="1" applyBorder="1" applyAlignment="1">
      <alignment vertical="center"/>
    </xf>
    <xf numFmtId="164" fontId="4" fillId="0" borderId="33" xfId="0" applyNumberFormat="1" applyFont="1" applyFill="1" applyBorder="1" applyAlignment="1">
      <alignment vertical="center"/>
    </xf>
    <xf numFmtId="165" fontId="15" fillId="0" borderId="30" xfId="2" applyNumberFormat="1" applyFont="1" applyBorder="1" applyAlignment="1">
      <alignment vertical="center"/>
    </xf>
    <xf numFmtId="164" fontId="4" fillId="0" borderId="30" xfId="0" applyNumberFormat="1" applyFont="1" applyFill="1" applyBorder="1" applyAlignment="1">
      <alignment vertical="center"/>
    </xf>
    <xf numFmtId="164" fontId="4" fillId="0" borderId="34" xfId="0" applyNumberFormat="1" applyFont="1" applyFill="1" applyBorder="1" applyAlignment="1">
      <alignment vertical="center"/>
    </xf>
    <xf numFmtId="165" fontId="16" fillId="10" borderId="15" xfId="2" applyNumberFormat="1" applyFont="1" applyFill="1" applyBorder="1" applyAlignment="1">
      <alignment vertical="center"/>
    </xf>
    <xf numFmtId="164" fontId="14" fillId="11" borderId="2" xfId="2" applyNumberFormat="1" applyFont="1" applyFill="1" applyBorder="1" applyAlignment="1">
      <alignment vertical="center"/>
    </xf>
    <xf numFmtId="164" fontId="14" fillId="11" borderId="54" xfId="2" applyNumberFormat="1" applyFont="1" applyFill="1" applyBorder="1" applyAlignment="1">
      <alignment vertical="center"/>
    </xf>
    <xf numFmtId="164" fontId="14" fillId="11" borderId="6" xfId="2" applyNumberFormat="1" applyFont="1" applyFill="1" applyBorder="1" applyAlignment="1">
      <alignment vertical="center"/>
    </xf>
    <xf numFmtId="164" fontId="14" fillId="11" borderId="1" xfId="2" applyNumberFormat="1" applyFont="1" applyFill="1" applyBorder="1" applyAlignment="1">
      <alignment vertical="center"/>
    </xf>
    <xf numFmtId="164" fontId="15" fillId="0" borderId="58" xfId="2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7" borderId="59" xfId="2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Alignment="1">
      <alignment vertical="center"/>
    </xf>
    <xf numFmtId="165" fontId="15" fillId="0" borderId="47" xfId="2" applyNumberFormat="1" applyFont="1" applyFill="1" applyBorder="1" applyAlignment="1">
      <alignment vertical="center"/>
    </xf>
    <xf numFmtId="164" fontId="15" fillId="0" borderId="29" xfId="2" applyNumberFormat="1" applyFont="1" applyFill="1" applyBorder="1" applyAlignment="1">
      <alignment vertical="center"/>
    </xf>
    <xf numFmtId="164" fontId="15" fillId="0" borderId="33" xfId="2" applyNumberFormat="1" applyFont="1" applyFill="1" applyBorder="1" applyAlignment="1">
      <alignment vertical="center"/>
    </xf>
    <xf numFmtId="164" fontId="15" fillId="0" borderId="28" xfId="2" applyNumberFormat="1" applyFont="1" applyFill="1" applyBorder="1" applyAlignment="1">
      <alignment vertical="center"/>
    </xf>
    <xf numFmtId="164" fontId="15" fillId="0" borderId="37" xfId="2" applyNumberFormat="1" applyFont="1" applyFill="1" applyBorder="1" applyAlignment="1">
      <alignment vertical="center"/>
    </xf>
    <xf numFmtId="164" fontId="15" fillId="0" borderId="43" xfId="2" applyNumberFormat="1" applyFont="1" applyFill="1" applyBorder="1" applyAlignment="1">
      <alignment vertical="center"/>
    </xf>
    <xf numFmtId="165" fontId="15" fillId="0" borderId="28" xfId="2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vertical="center"/>
    </xf>
    <xf numFmtId="49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65" fontId="14" fillId="7" borderId="35" xfId="2" applyNumberFormat="1" applyFont="1" applyFill="1" applyBorder="1" applyAlignment="1">
      <alignment horizontal="center" vertical="center" wrapText="1"/>
    </xf>
    <xf numFmtId="165" fontId="14" fillId="7" borderId="36" xfId="2" applyNumberFormat="1" applyFont="1" applyFill="1" applyBorder="1" applyAlignment="1">
      <alignment horizontal="center" vertical="center" wrapText="1"/>
    </xf>
    <xf numFmtId="165" fontId="14" fillId="7" borderId="40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5" fontId="16" fillId="11" borderId="52" xfId="2" applyNumberFormat="1" applyFont="1" applyFill="1" applyBorder="1" applyAlignment="1">
      <alignment vertical="center"/>
    </xf>
    <xf numFmtId="0" fontId="12" fillId="11" borderId="53" xfId="2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textRotation="90"/>
    </xf>
    <xf numFmtId="0" fontId="4" fillId="0" borderId="50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textRotation="90"/>
    </xf>
    <xf numFmtId="165" fontId="14" fillId="7" borderId="41" xfId="2" applyNumberFormat="1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vertical="center"/>
    </xf>
    <xf numFmtId="0" fontId="5" fillId="7" borderId="44" xfId="0" applyFont="1" applyFill="1" applyBorder="1" applyAlignment="1">
      <alignment vertical="center"/>
    </xf>
    <xf numFmtId="0" fontId="5" fillId="7" borderId="45" xfId="0" applyFont="1" applyFill="1" applyBorder="1" applyAlignment="1">
      <alignment vertical="center"/>
    </xf>
    <xf numFmtId="0" fontId="17" fillId="0" borderId="51" xfId="2" applyFont="1" applyBorder="1" applyAlignment="1">
      <alignment horizontal="center" vertical="center" textRotation="90"/>
    </xf>
    <xf numFmtId="165" fontId="14" fillId="7" borderId="35" xfId="2" applyNumberFormat="1" applyFont="1" applyFill="1" applyBorder="1" applyAlignment="1">
      <alignment horizontal="center" vertical="center"/>
    </xf>
    <xf numFmtId="165" fontId="14" fillId="7" borderId="36" xfId="2" applyNumberFormat="1" applyFont="1" applyFill="1" applyBorder="1" applyAlignment="1">
      <alignment horizontal="center" vertical="center"/>
    </xf>
    <xf numFmtId="165" fontId="14" fillId="7" borderId="40" xfId="2" applyNumberFormat="1" applyFont="1" applyFill="1" applyBorder="1" applyAlignment="1">
      <alignment horizontal="center" vertical="center"/>
    </xf>
    <xf numFmtId="0" fontId="3" fillId="7" borderId="35" xfId="2" applyFont="1" applyFill="1" applyBorder="1" applyAlignment="1">
      <alignment horizontal="center" vertical="center" wrapText="1"/>
    </xf>
    <xf numFmtId="0" fontId="3" fillId="7" borderId="36" xfId="2" applyFont="1" applyFill="1" applyBorder="1" applyAlignment="1">
      <alignment horizontal="center" vertical="center" wrapText="1"/>
    </xf>
    <xf numFmtId="0" fontId="3" fillId="7" borderId="40" xfId="2" applyFont="1" applyFill="1" applyBorder="1" applyAlignment="1">
      <alignment horizontal="center" vertical="center" wrapText="1"/>
    </xf>
    <xf numFmtId="1" fontId="3" fillId="7" borderId="8" xfId="2" applyNumberFormat="1" applyFont="1" applyFill="1" applyBorder="1" applyAlignment="1">
      <alignment horizontal="center" vertical="center" wrapText="1"/>
    </xf>
  </cellXfs>
  <cellStyles count="4">
    <cellStyle name="čárky 2" xfId="3"/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SheetLayoutView="100" workbookViewId="0">
      <selection activeCell="K16" sqref="K16"/>
    </sheetView>
  </sheetViews>
  <sheetFormatPr defaultRowHeight="15" x14ac:dyDescent="0.2"/>
  <cols>
    <col min="1" max="1" width="8.42578125" style="1" customWidth="1"/>
    <col min="2" max="2" width="27.28515625" style="1" customWidth="1"/>
    <col min="3" max="3" width="11.28515625" style="23" customWidth="1"/>
    <col min="4" max="9" width="11.28515625" style="1" customWidth="1"/>
    <col min="10" max="16384" width="9.140625" style="1"/>
  </cols>
  <sheetData>
    <row r="1" spans="1:9" ht="51.75" customHeight="1" x14ac:dyDescent="0.2">
      <c r="A1" s="95" t="s">
        <v>73</v>
      </c>
      <c r="B1" s="95"/>
      <c r="C1" s="95"/>
      <c r="D1" s="95"/>
      <c r="E1" s="95"/>
      <c r="F1" s="95"/>
      <c r="G1" s="95"/>
      <c r="H1" s="95"/>
      <c r="I1" s="95"/>
    </row>
    <row r="2" spans="1:9" ht="26.25" customHeight="1" x14ac:dyDescent="0.2">
      <c r="A2" s="96" t="s">
        <v>20</v>
      </c>
      <c r="B2" s="98" t="s">
        <v>21</v>
      </c>
      <c r="C2" s="93" t="s">
        <v>61</v>
      </c>
      <c r="D2" s="94"/>
      <c r="E2" s="94"/>
      <c r="F2" s="94"/>
      <c r="G2" s="94"/>
      <c r="H2" s="94"/>
      <c r="I2" s="94"/>
    </row>
    <row r="3" spans="1:9" ht="29.25" customHeight="1" x14ac:dyDescent="0.2">
      <c r="A3" s="97"/>
      <c r="B3" s="99"/>
      <c r="C3" s="21">
        <v>2011</v>
      </c>
      <c r="D3" s="21">
        <v>2012</v>
      </c>
      <c r="E3" s="21">
        <v>2013</v>
      </c>
      <c r="F3" s="21">
        <v>2014</v>
      </c>
      <c r="G3" s="21">
        <v>2015</v>
      </c>
      <c r="H3" s="21">
        <v>2016</v>
      </c>
      <c r="I3" s="21">
        <v>2017</v>
      </c>
    </row>
    <row r="4" spans="1:9" ht="31.5" customHeight="1" x14ac:dyDescent="0.2">
      <c r="A4" s="102" t="s">
        <v>22</v>
      </c>
      <c r="B4" s="2" t="s">
        <v>23</v>
      </c>
      <c r="C4" s="3">
        <v>98372</v>
      </c>
      <c r="D4" s="3">
        <v>75958.2</v>
      </c>
      <c r="E4" s="3">
        <v>75770</v>
      </c>
      <c r="F4" s="3">
        <v>84567.1</v>
      </c>
      <c r="G4" s="3">
        <v>83735.899999999994</v>
      </c>
      <c r="H4" s="3">
        <v>89440</v>
      </c>
      <c r="I4" s="3">
        <v>93060.5</v>
      </c>
    </row>
    <row r="5" spans="1:9" ht="31.5" customHeight="1" x14ac:dyDescent="0.2">
      <c r="A5" s="103"/>
      <c r="B5" s="4" t="s">
        <v>24</v>
      </c>
      <c r="C5" s="22">
        <v>11715.6</v>
      </c>
      <c r="D5" s="22">
        <v>11135.7</v>
      </c>
      <c r="E5" s="22">
        <v>10930</v>
      </c>
      <c r="F5" s="22">
        <v>413.5</v>
      </c>
      <c r="G5" s="22">
        <v>7934.9</v>
      </c>
      <c r="H5" s="22">
        <v>7543.7</v>
      </c>
      <c r="I5" s="22">
        <v>12676.2</v>
      </c>
    </row>
    <row r="6" spans="1:9" ht="31.5" customHeight="1" x14ac:dyDescent="0.2">
      <c r="A6" s="103"/>
      <c r="B6" s="14" t="s">
        <v>36</v>
      </c>
      <c r="C6" s="22">
        <v>0</v>
      </c>
      <c r="D6" s="22">
        <v>1000</v>
      </c>
      <c r="E6" s="22">
        <v>5156.1000000000004</v>
      </c>
      <c r="F6" s="22">
        <v>350</v>
      </c>
      <c r="G6" s="22">
        <v>400</v>
      </c>
      <c r="H6" s="22">
        <v>187.55</v>
      </c>
      <c r="I6" s="22">
        <v>0</v>
      </c>
    </row>
    <row r="7" spans="1:9" ht="31.5" customHeight="1" thickBot="1" x14ac:dyDescent="0.25">
      <c r="A7" s="104"/>
      <c r="B7" s="5" t="s">
        <v>0</v>
      </c>
      <c r="C7" s="8">
        <f>SUM(C4:C5)</f>
        <v>110087.6</v>
      </c>
      <c r="D7" s="8">
        <f>SUM(D4:D6)</f>
        <v>88093.9</v>
      </c>
      <c r="E7" s="8">
        <f>SUM(E4:E6)</f>
        <v>91856.1</v>
      </c>
      <c r="F7" s="8">
        <f>SUM(F4:F6)</f>
        <v>85330.6</v>
      </c>
      <c r="G7" s="8">
        <f>SUM(G4:G6)</f>
        <v>92070.799999999988</v>
      </c>
      <c r="H7" s="8">
        <f>SUM(H4:H6)</f>
        <v>97171.25</v>
      </c>
      <c r="I7" s="8">
        <v>105736.7</v>
      </c>
    </row>
    <row r="8" spans="1:9" ht="31.5" customHeight="1" x14ac:dyDescent="0.2">
      <c r="A8" s="105" t="s">
        <v>66</v>
      </c>
      <c r="B8" s="6" t="s">
        <v>25</v>
      </c>
      <c r="C8" s="24">
        <v>171405</v>
      </c>
      <c r="D8" s="24">
        <v>67292</v>
      </c>
      <c r="E8" s="24">
        <v>61009.4</v>
      </c>
      <c r="F8" s="24">
        <v>105803.2</v>
      </c>
      <c r="G8" s="24">
        <v>89018.7</v>
      </c>
      <c r="H8" s="24">
        <v>97516.785560000004</v>
      </c>
      <c r="I8" s="24">
        <v>104299.2</v>
      </c>
    </row>
    <row r="9" spans="1:9" ht="31.5" customHeight="1" x14ac:dyDescent="0.2">
      <c r="A9" s="106"/>
      <c r="B9" s="4" t="s">
        <v>26</v>
      </c>
      <c r="C9" s="22">
        <v>329646.90000000002</v>
      </c>
      <c r="D9" s="22">
        <v>338399.6</v>
      </c>
      <c r="E9" s="22">
        <v>306214.40000000002</v>
      </c>
      <c r="F9" s="22">
        <v>328860.09999999998</v>
      </c>
      <c r="G9" s="22">
        <v>352272.5</v>
      </c>
      <c r="H9" s="22">
        <v>358270.88468000002</v>
      </c>
      <c r="I9" s="22">
        <v>624864.30000000005</v>
      </c>
    </row>
    <row r="10" spans="1:9" ht="31.5" customHeight="1" x14ac:dyDescent="0.2">
      <c r="A10" s="106"/>
      <c r="B10" s="2" t="s">
        <v>27</v>
      </c>
      <c r="C10" s="3">
        <v>209631.7</v>
      </c>
      <c r="D10" s="3">
        <v>235934.5</v>
      </c>
      <c r="E10" s="3">
        <v>333599.59999999998</v>
      </c>
      <c r="F10" s="3">
        <v>390018.4</v>
      </c>
      <c r="G10" s="3">
        <v>152255.20000000001</v>
      </c>
      <c r="H10" s="35">
        <v>261062.25038000001</v>
      </c>
      <c r="I10" s="35">
        <v>157513</v>
      </c>
    </row>
    <row r="11" spans="1:9" ht="31.5" customHeight="1" x14ac:dyDescent="0.2">
      <c r="A11" s="106"/>
      <c r="B11" s="4" t="s">
        <v>28</v>
      </c>
      <c r="C11" s="22">
        <v>17254.3</v>
      </c>
      <c r="D11" s="22">
        <v>12250</v>
      </c>
      <c r="E11" s="22">
        <v>-3072.5</v>
      </c>
      <c r="F11" s="22">
        <v>-3510.4</v>
      </c>
      <c r="G11" s="22">
        <v>0</v>
      </c>
      <c r="H11" s="22">
        <v>0</v>
      </c>
      <c r="I11" s="22">
        <v>0</v>
      </c>
    </row>
    <row r="12" spans="1:9" ht="31.5" customHeight="1" x14ac:dyDescent="0.2">
      <c r="A12" s="106"/>
      <c r="B12" s="14" t="s">
        <v>37</v>
      </c>
      <c r="C12" s="22">
        <v>-5000</v>
      </c>
      <c r="D12" s="22">
        <v>-538.4</v>
      </c>
      <c r="E12" s="22">
        <v>2003.1</v>
      </c>
      <c r="F12" s="22">
        <v>0</v>
      </c>
      <c r="G12" s="22">
        <v>0</v>
      </c>
      <c r="H12" s="22">
        <v>0</v>
      </c>
      <c r="I12" s="22">
        <v>0</v>
      </c>
    </row>
    <row r="13" spans="1:9" ht="37.5" customHeight="1" thickBot="1" x14ac:dyDescent="0.25">
      <c r="A13" s="107"/>
      <c r="B13" s="7" t="s">
        <v>0</v>
      </c>
      <c r="C13" s="8">
        <f t="shared" ref="C13:G13" si="0">SUM(C8:C12)</f>
        <v>722937.90000000014</v>
      </c>
      <c r="D13" s="8">
        <f t="shared" si="0"/>
        <v>653337.69999999995</v>
      </c>
      <c r="E13" s="8">
        <f t="shared" si="0"/>
        <v>699754</v>
      </c>
      <c r="F13" s="8">
        <f t="shared" si="0"/>
        <v>821171.29999999993</v>
      </c>
      <c r="G13" s="8">
        <f t="shared" si="0"/>
        <v>593546.4</v>
      </c>
      <c r="H13" s="8">
        <f t="shared" ref="H13" si="1">SUM(H8:H12)</f>
        <v>716849.92061999999</v>
      </c>
      <c r="I13" s="8">
        <v>886676.5</v>
      </c>
    </row>
    <row r="14" spans="1:9" ht="41.25" customHeight="1" thickBot="1" x14ac:dyDescent="0.25">
      <c r="A14" s="108" t="s">
        <v>29</v>
      </c>
      <c r="B14" s="109"/>
      <c r="C14" s="9">
        <f t="shared" ref="C14" si="2">C7+C13</f>
        <v>833025.50000000012</v>
      </c>
      <c r="D14" s="9">
        <f t="shared" ref="D14:E14" si="3">D7+D13</f>
        <v>741431.6</v>
      </c>
      <c r="E14" s="9">
        <f t="shared" si="3"/>
        <v>791610.1</v>
      </c>
      <c r="F14" s="9">
        <f t="shared" ref="F14" si="4">F7+F13</f>
        <v>906501.89999999991</v>
      </c>
      <c r="G14" s="9">
        <f t="shared" ref="G14" si="5">G7+G13</f>
        <v>685617.2</v>
      </c>
      <c r="H14" s="9">
        <f t="shared" ref="H14" si="6">H7+H13</f>
        <v>814021.17061999999</v>
      </c>
      <c r="I14" s="9">
        <v>992413.2</v>
      </c>
    </row>
    <row r="15" spans="1:9" ht="33" customHeight="1" thickBot="1" x14ac:dyDescent="0.25">
      <c r="A15" s="110" t="s">
        <v>2</v>
      </c>
      <c r="B15" s="111"/>
      <c r="C15" s="29">
        <v>-35748.800000000003</v>
      </c>
      <c r="D15" s="29">
        <v>-148475</v>
      </c>
      <c r="E15" s="29">
        <v>-110266</v>
      </c>
      <c r="F15" s="29">
        <v>-158651.1</v>
      </c>
      <c r="G15" s="29">
        <v>-63027.8</v>
      </c>
      <c r="H15" s="29">
        <v>-88627.5</v>
      </c>
      <c r="I15" s="29">
        <v>-172394.8</v>
      </c>
    </row>
    <row r="16" spans="1:9" ht="37.5" customHeight="1" thickTop="1" x14ac:dyDescent="0.2">
      <c r="A16" s="100" t="s">
        <v>30</v>
      </c>
      <c r="B16" s="101"/>
      <c r="C16" s="10">
        <f t="shared" ref="C16" si="7">C15+C14</f>
        <v>797276.70000000007</v>
      </c>
      <c r="D16" s="10">
        <f t="shared" ref="D16:E16" si="8">D15+D14</f>
        <v>592956.6</v>
      </c>
      <c r="E16" s="10">
        <f t="shared" si="8"/>
        <v>681344.1</v>
      </c>
      <c r="F16" s="10">
        <f t="shared" ref="F16" si="9">F15+F14</f>
        <v>747850.79999999993</v>
      </c>
      <c r="G16" s="10">
        <f t="shared" ref="G16" si="10">G15+G14</f>
        <v>622589.39999999991</v>
      </c>
      <c r="H16" s="10">
        <f t="shared" ref="H16" si="11">H15+H14</f>
        <v>725393.67061999999</v>
      </c>
      <c r="I16" s="10">
        <v>820018.4</v>
      </c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C2:I2"/>
    <mergeCell ref="A1:I1"/>
    <mergeCell ref="A2:A3"/>
    <mergeCell ref="B2:B3"/>
    <mergeCell ref="A16:B16"/>
    <mergeCell ref="A4:A7"/>
    <mergeCell ref="A8:A13"/>
    <mergeCell ref="A14:B14"/>
    <mergeCell ref="A15:B15"/>
  </mergeCells>
  <phoneticPr fontId="2" type="noConversion"/>
  <printOptions horizontalCentered="1"/>
  <pageMargins left="0.17" right="0.17" top="0.19685039370078741" bottom="0.23622047244094491" header="0.23622047244094491" footer="0.23622047244094491"/>
  <pageSetup paperSize="9" scale="88" orientation="portrait" r:id="rId2"/>
  <headerFooter alignWithMargins="0">
    <oddFooter>&amp;R&amp;"Times New Roman,Obyčejné"&amp;8&amp;D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view="pageBreakPreview" zoomScaleSheetLayoutView="100" workbookViewId="0">
      <selection activeCell="K15" sqref="K15"/>
    </sheetView>
  </sheetViews>
  <sheetFormatPr defaultRowHeight="12.75" x14ac:dyDescent="0.2"/>
  <cols>
    <col min="1" max="1" width="8.28515625" style="15" customWidth="1"/>
    <col min="2" max="2" width="27" style="15" customWidth="1"/>
    <col min="3" max="4" width="11.28515625" style="15" customWidth="1"/>
    <col min="5" max="5" width="12.85546875" style="15" customWidth="1"/>
    <col min="6" max="6" width="11.28515625" style="15" customWidth="1"/>
    <col min="7" max="7" width="11.28515625" style="34" customWidth="1"/>
    <col min="8" max="8" width="11.28515625" style="81" customWidth="1"/>
    <col min="9" max="9" width="11.28515625" style="15" customWidth="1"/>
    <col min="10" max="16384" width="9.140625" style="15"/>
  </cols>
  <sheetData>
    <row r="1" spans="1:11" ht="41.25" customHeight="1" x14ac:dyDescent="0.2">
      <c r="A1" s="112" t="s">
        <v>74</v>
      </c>
      <c r="B1" s="113"/>
      <c r="C1" s="113"/>
      <c r="D1" s="113"/>
      <c r="E1" s="114"/>
      <c r="F1" s="114"/>
      <c r="G1" s="114"/>
      <c r="H1" s="114"/>
      <c r="I1" s="114"/>
    </row>
    <row r="2" spans="1:11" ht="19.5" customHeight="1" x14ac:dyDescent="0.2">
      <c r="A2" s="118" t="s">
        <v>38</v>
      </c>
      <c r="B2" s="119"/>
      <c r="C2" s="93" t="s">
        <v>61</v>
      </c>
      <c r="D2" s="94"/>
      <c r="E2" s="94"/>
      <c r="F2" s="94"/>
      <c r="G2" s="94"/>
      <c r="H2" s="94"/>
      <c r="I2" s="94"/>
    </row>
    <row r="3" spans="1:11" ht="23.25" customHeight="1" x14ac:dyDescent="0.2">
      <c r="A3" s="120"/>
      <c r="B3" s="120"/>
      <c r="C3" s="31">
        <v>2011</v>
      </c>
      <c r="D3" s="31">
        <v>2012</v>
      </c>
      <c r="E3" s="31">
        <v>2013</v>
      </c>
      <c r="F3" s="31">
        <v>2014</v>
      </c>
      <c r="G3" s="31">
        <v>2015</v>
      </c>
      <c r="H3" s="31">
        <v>2016</v>
      </c>
      <c r="I3" s="31">
        <v>2017</v>
      </c>
    </row>
    <row r="4" spans="1:11" s="16" customFormat="1" ht="38.25" customHeight="1" x14ac:dyDescent="0.2">
      <c r="A4" s="20" t="s">
        <v>4</v>
      </c>
      <c r="B4" s="2" t="s">
        <v>71</v>
      </c>
      <c r="C4" s="3">
        <v>3755</v>
      </c>
      <c r="D4" s="3">
        <v>3623.4</v>
      </c>
      <c r="E4" s="3">
        <v>3780.4</v>
      </c>
      <c r="F4" s="3">
        <v>4518.3999999999996</v>
      </c>
      <c r="G4" s="3">
        <v>820.6</v>
      </c>
      <c r="H4" s="3">
        <v>7781.8</v>
      </c>
      <c r="I4" s="3">
        <v>1898.1</v>
      </c>
    </row>
    <row r="5" spans="1:11" ht="38.25" customHeight="1" x14ac:dyDescent="0.2">
      <c r="A5" s="19" t="s">
        <v>5</v>
      </c>
      <c r="B5" s="37" t="s">
        <v>70</v>
      </c>
      <c r="C5" s="18">
        <v>95226.3</v>
      </c>
      <c r="D5" s="18">
        <v>105378.6</v>
      </c>
      <c r="E5" s="18">
        <v>92090.4</v>
      </c>
      <c r="F5" s="18">
        <v>111408.4</v>
      </c>
      <c r="G5" s="18">
        <v>114418.1</v>
      </c>
      <c r="H5" s="18">
        <v>83766</v>
      </c>
      <c r="I5" s="18">
        <v>123403.8</v>
      </c>
      <c r="K5" s="36"/>
    </row>
    <row r="6" spans="1:11" ht="38.25" customHeight="1" x14ac:dyDescent="0.2">
      <c r="A6" s="20" t="s">
        <v>6</v>
      </c>
      <c r="B6" s="2" t="s">
        <v>15</v>
      </c>
      <c r="C6" s="3">
        <v>17974.400000000001</v>
      </c>
      <c r="D6" s="3">
        <v>5.2</v>
      </c>
      <c r="E6" s="3">
        <v>3939.6</v>
      </c>
      <c r="F6" s="3">
        <v>2221.5</v>
      </c>
      <c r="G6" s="3">
        <v>5703.6</v>
      </c>
      <c r="H6" s="3">
        <v>2254.1</v>
      </c>
      <c r="I6" s="3">
        <v>13835.9</v>
      </c>
    </row>
    <row r="7" spans="1:11" ht="38.25" customHeight="1" x14ac:dyDescent="0.2">
      <c r="A7" s="19" t="s">
        <v>7</v>
      </c>
      <c r="B7" s="17" t="s">
        <v>14</v>
      </c>
      <c r="C7" s="18">
        <v>194469.3</v>
      </c>
      <c r="D7" s="18">
        <v>165177.9</v>
      </c>
      <c r="E7" s="18">
        <v>219956.2</v>
      </c>
      <c r="F7" s="18">
        <v>300664.09999999998</v>
      </c>
      <c r="G7" s="18">
        <v>172582.1</v>
      </c>
      <c r="H7" s="18">
        <v>225229.3</v>
      </c>
      <c r="I7" s="18">
        <v>282593.8</v>
      </c>
    </row>
    <row r="8" spans="1:11" ht="38.25" customHeight="1" x14ac:dyDescent="0.2">
      <c r="A8" s="20" t="s">
        <v>8</v>
      </c>
      <c r="B8" s="2" t="s">
        <v>72</v>
      </c>
      <c r="C8" s="3">
        <v>135457.9</v>
      </c>
      <c r="D8" s="3">
        <v>27049.3</v>
      </c>
      <c r="E8" s="3">
        <v>30049.4</v>
      </c>
      <c r="F8" s="3">
        <v>42758.2</v>
      </c>
      <c r="G8" s="3">
        <v>40035.1</v>
      </c>
      <c r="H8" s="3">
        <v>45478.6</v>
      </c>
      <c r="I8" s="3">
        <v>49121.7</v>
      </c>
    </row>
    <row r="9" spans="1:11" ht="38.25" customHeight="1" x14ac:dyDescent="0.2">
      <c r="A9" s="19" t="s">
        <v>9</v>
      </c>
      <c r="B9" s="17" t="s">
        <v>16</v>
      </c>
      <c r="C9" s="18">
        <v>41403.4</v>
      </c>
      <c r="D9" s="18">
        <v>37421.800000000003</v>
      </c>
      <c r="E9" s="18">
        <v>34967</v>
      </c>
      <c r="F9" s="18">
        <v>21219.200000000001</v>
      </c>
      <c r="G9" s="18">
        <v>19482</v>
      </c>
      <c r="H9" s="18">
        <v>26358.5</v>
      </c>
      <c r="I9" s="18">
        <v>35820.5</v>
      </c>
    </row>
    <row r="10" spans="1:11" ht="38.25" customHeight="1" x14ac:dyDescent="0.2">
      <c r="A10" s="20" t="s">
        <v>10</v>
      </c>
      <c r="B10" s="2" t="s">
        <v>17</v>
      </c>
      <c r="C10" s="3">
        <v>1149.5</v>
      </c>
      <c r="D10" s="3">
        <v>1275.3</v>
      </c>
      <c r="E10" s="3">
        <v>15994.3</v>
      </c>
      <c r="F10" s="3">
        <v>676.6</v>
      </c>
      <c r="G10" s="3">
        <v>4935.8</v>
      </c>
      <c r="H10" s="3">
        <v>15634.6</v>
      </c>
      <c r="I10" s="3">
        <v>10573.6</v>
      </c>
    </row>
    <row r="11" spans="1:11" ht="38.25" customHeight="1" x14ac:dyDescent="0.2">
      <c r="A11" s="19" t="s">
        <v>11</v>
      </c>
      <c r="B11" s="17" t="s">
        <v>18</v>
      </c>
      <c r="C11" s="18">
        <v>19079.5</v>
      </c>
      <c r="D11" s="18">
        <v>3297.7</v>
      </c>
      <c r="E11" s="18">
        <v>12716.2</v>
      </c>
      <c r="F11" s="18">
        <v>16562.2</v>
      </c>
      <c r="G11" s="18">
        <v>11224.2</v>
      </c>
      <c r="H11" s="18">
        <v>26838</v>
      </c>
      <c r="I11" s="18">
        <v>15992.6</v>
      </c>
    </row>
    <row r="12" spans="1:11" ht="38.25" customHeight="1" x14ac:dyDescent="0.2">
      <c r="A12" s="20" t="s">
        <v>12</v>
      </c>
      <c r="B12" s="2" t="s">
        <v>19</v>
      </c>
      <c r="C12" s="3">
        <v>287889.7</v>
      </c>
      <c r="D12" s="3">
        <v>249240.7</v>
      </c>
      <c r="E12" s="3">
        <v>267237.2</v>
      </c>
      <c r="F12" s="3">
        <v>247324.3</v>
      </c>
      <c r="G12" s="3">
        <v>250513.9</v>
      </c>
      <c r="H12" s="3">
        <v>276976.40000000002</v>
      </c>
      <c r="I12" s="3">
        <v>284846.5</v>
      </c>
    </row>
    <row r="13" spans="1:11" ht="38.25" customHeight="1" x14ac:dyDescent="0.2">
      <c r="A13" s="19" t="s">
        <v>13</v>
      </c>
      <c r="B13" s="17" t="s">
        <v>1</v>
      </c>
      <c r="C13" s="18">
        <v>871.7</v>
      </c>
      <c r="D13" s="18">
        <v>486.5</v>
      </c>
      <c r="E13" s="18">
        <v>613.4</v>
      </c>
      <c r="F13" s="18">
        <v>497.9</v>
      </c>
      <c r="G13" s="18">
        <v>2874</v>
      </c>
      <c r="H13" s="18">
        <v>15076.4</v>
      </c>
      <c r="I13" s="18">
        <v>1931.9</v>
      </c>
    </row>
    <row r="14" spans="1:11" ht="41.25" customHeight="1" x14ac:dyDescent="0.2">
      <c r="A14" s="20" t="s">
        <v>3</v>
      </c>
      <c r="B14" s="2" t="s">
        <v>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11" ht="45.75" customHeight="1" x14ac:dyDescent="0.2">
      <c r="A15" s="116" t="s">
        <v>0</v>
      </c>
      <c r="B15" s="117"/>
      <c r="C15" s="30">
        <f t="shared" ref="C15" si="0">SUM(C4:C14)</f>
        <v>797276.7</v>
      </c>
      <c r="D15" s="30">
        <f t="shared" ref="D15:E15" si="1">SUM(D4:D14)</f>
        <v>592956.39999999991</v>
      </c>
      <c r="E15" s="30">
        <f t="shared" si="1"/>
        <v>681344.1</v>
      </c>
      <c r="F15" s="30">
        <f t="shared" ref="F15" si="2">SUM(F4:F14)</f>
        <v>747850.79999999993</v>
      </c>
      <c r="G15" s="30">
        <f t="shared" ref="G15" si="3">SUM(G4:G14)</f>
        <v>622589.4</v>
      </c>
      <c r="H15" s="30">
        <f t="shared" ref="H15" si="4">SUM(H4:H14)</f>
        <v>725393.70000000007</v>
      </c>
      <c r="I15" s="30">
        <v>820018.4</v>
      </c>
    </row>
    <row r="16" spans="1:11" x14ac:dyDescent="0.2">
      <c r="A16" s="115"/>
      <c r="B16" s="115"/>
    </row>
    <row r="17" spans="1:2" x14ac:dyDescent="0.2">
      <c r="A17" s="115"/>
      <c r="B17" s="115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I1"/>
    <mergeCell ref="A16:B16"/>
    <mergeCell ref="A17:B17"/>
    <mergeCell ref="A15:B15"/>
    <mergeCell ref="A2:B3"/>
    <mergeCell ref="C2:I2"/>
  </mergeCells>
  <phoneticPr fontId="0" type="noConversion"/>
  <printOptions horizontalCentered="1"/>
  <pageMargins left="0.23622047244094491" right="0.15748031496062992" top="0.19685039370078741" bottom="0.15748031496062992" header="0.19685039370078741" footer="0.15748031496062992"/>
  <pageSetup paperSize="9" scale="87" orientation="portrait" r:id="rId2"/>
  <headerFooter alignWithMargins="0">
    <oddFooter>&amp;R&amp;"Times New Roman,Obyčejné"&amp;8&amp;D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5"/>
  <sheetViews>
    <sheetView tabSelected="1" view="pageBreakPreview" zoomScale="70" zoomScaleSheetLayoutView="70" workbookViewId="0">
      <selection activeCell="B6" sqref="B6"/>
    </sheetView>
  </sheetViews>
  <sheetFormatPr defaultRowHeight="15" x14ac:dyDescent="0.2"/>
  <cols>
    <col min="1" max="1" width="7.140625" style="12" customWidth="1"/>
    <col min="2" max="2" width="35.5703125" style="13" customWidth="1"/>
    <col min="3" max="9" width="12.7109375" style="13" customWidth="1"/>
    <col min="10" max="15" width="12.7109375" style="12" customWidth="1"/>
    <col min="16" max="16" width="12.7109375" style="85" customWidth="1"/>
    <col min="17" max="18" width="12.7109375" style="11" customWidth="1"/>
    <col min="19" max="19" width="15.140625" style="12" customWidth="1"/>
    <col min="20" max="23" width="12.7109375" style="12" customWidth="1"/>
    <col min="24" max="25" width="9.140625" style="12"/>
    <col min="26" max="26" width="9.140625" style="12" customWidth="1"/>
    <col min="27" max="16384" width="9.140625" style="12"/>
  </cols>
  <sheetData>
    <row r="1" spans="1:23" ht="40.5" customHeight="1" thickBot="1" x14ac:dyDescent="0.25">
      <c r="A1" s="124" t="s">
        <v>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32"/>
      <c r="U1" s="32"/>
      <c r="V1" s="32"/>
      <c r="W1" s="33" t="s">
        <v>61</v>
      </c>
    </row>
    <row r="2" spans="1:23" s="33" customFormat="1" ht="28.5" customHeight="1" x14ac:dyDescent="0.2">
      <c r="A2" s="131" t="s">
        <v>64</v>
      </c>
      <c r="B2" s="132"/>
      <c r="C2" s="139" t="s">
        <v>58</v>
      </c>
      <c r="D2" s="140"/>
      <c r="E2" s="140"/>
      <c r="F2" s="140"/>
      <c r="G2" s="140"/>
      <c r="H2" s="140"/>
      <c r="I2" s="141"/>
      <c r="J2" s="121" t="s">
        <v>60</v>
      </c>
      <c r="K2" s="122"/>
      <c r="L2" s="122"/>
      <c r="M2" s="122"/>
      <c r="N2" s="122"/>
      <c r="O2" s="122"/>
      <c r="P2" s="123"/>
      <c r="Q2" s="136" t="s">
        <v>0</v>
      </c>
      <c r="R2" s="137"/>
      <c r="S2" s="137"/>
      <c r="T2" s="137"/>
      <c r="U2" s="137"/>
      <c r="V2" s="137"/>
      <c r="W2" s="138"/>
    </row>
    <row r="3" spans="1:23" s="33" customFormat="1" ht="26.25" customHeight="1" x14ac:dyDescent="0.2">
      <c r="A3" s="133"/>
      <c r="B3" s="134"/>
      <c r="C3" s="38">
        <v>2011</v>
      </c>
      <c r="D3" s="40">
        <v>2012</v>
      </c>
      <c r="E3" s="43">
        <v>2013</v>
      </c>
      <c r="F3" s="43">
        <v>2014</v>
      </c>
      <c r="G3" s="40">
        <v>2015</v>
      </c>
      <c r="H3" s="40">
        <v>2016</v>
      </c>
      <c r="I3" s="82">
        <v>2017</v>
      </c>
      <c r="J3" s="42">
        <v>2011</v>
      </c>
      <c r="K3" s="40">
        <v>2012</v>
      </c>
      <c r="L3" s="39">
        <v>2013</v>
      </c>
      <c r="M3" s="40">
        <v>2014</v>
      </c>
      <c r="N3" s="43">
        <v>2015</v>
      </c>
      <c r="O3" s="43">
        <v>2016</v>
      </c>
      <c r="P3" s="142">
        <v>2017</v>
      </c>
      <c r="Q3" s="42">
        <v>2011</v>
      </c>
      <c r="R3" s="40">
        <v>2012</v>
      </c>
      <c r="S3" s="39">
        <v>2013</v>
      </c>
      <c r="T3" s="40">
        <v>2014</v>
      </c>
      <c r="U3" s="40">
        <v>2015</v>
      </c>
      <c r="V3" s="40">
        <v>2016</v>
      </c>
      <c r="W3" s="41">
        <v>2017</v>
      </c>
    </row>
    <row r="4" spans="1:23" s="33" customFormat="1" ht="36.75" customHeight="1" x14ac:dyDescent="0.2">
      <c r="A4" s="128" t="s">
        <v>62</v>
      </c>
      <c r="B4" s="44" t="s">
        <v>39</v>
      </c>
      <c r="C4" s="80">
        <v>44569</v>
      </c>
      <c r="D4" s="45">
        <v>49312</v>
      </c>
      <c r="E4" s="48">
        <v>21049</v>
      </c>
      <c r="F4" s="48">
        <v>15969</v>
      </c>
      <c r="G4" s="45">
        <v>625</v>
      </c>
      <c r="H4" s="45">
        <v>14998</v>
      </c>
      <c r="I4" s="48">
        <v>21725</v>
      </c>
      <c r="J4" s="47">
        <v>3905</v>
      </c>
      <c r="K4" s="45">
        <v>12836</v>
      </c>
      <c r="L4" s="46">
        <v>9700</v>
      </c>
      <c r="M4" s="48">
        <v>3944</v>
      </c>
      <c r="N4" s="46">
        <v>16891</v>
      </c>
      <c r="O4" s="46">
        <v>3334</v>
      </c>
      <c r="P4" s="83">
        <v>848</v>
      </c>
      <c r="Q4" s="47">
        <f t="shared" ref="Q4:Q19" si="0">C4+J4</f>
        <v>48474</v>
      </c>
      <c r="R4" s="45">
        <f t="shared" ref="R4:R19" si="1">D4+K4</f>
        <v>62148</v>
      </c>
      <c r="S4" s="46">
        <f t="shared" ref="S4:S19" si="2">E4+L4</f>
        <v>30749</v>
      </c>
      <c r="T4" s="49">
        <f t="shared" ref="T4:T19" si="3">F4+M4</f>
        <v>19913</v>
      </c>
      <c r="U4" s="49">
        <f t="shared" ref="U4:U19" si="4">G4+N4</f>
        <v>17516</v>
      </c>
      <c r="V4" s="49">
        <f t="shared" ref="V4:V19" si="5">H4+O4</f>
        <v>18332</v>
      </c>
      <c r="W4" s="83">
        <f t="shared" ref="W4:W32" si="6">I4+P4</f>
        <v>22573</v>
      </c>
    </row>
    <row r="5" spans="1:23" s="33" customFormat="1" ht="36.75" customHeight="1" x14ac:dyDescent="0.2">
      <c r="A5" s="129"/>
      <c r="B5" s="50" t="s">
        <v>40</v>
      </c>
      <c r="C5" s="53">
        <v>18292</v>
      </c>
      <c r="D5" s="51">
        <v>15837</v>
      </c>
      <c r="E5" s="52">
        <v>16704</v>
      </c>
      <c r="F5" s="52">
        <v>15652</v>
      </c>
      <c r="G5" s="51">
        <v>8559</v>
      </c>
      <c r="H5" s="51">
        <v>13281.7</v>
      </c>
      <c r="I5" s="52">
        <v>11618</v>
      </c>
      <c r="J5" s="53">
        <v>493</v>
      </c>
      <c r="K5" s="51">
        <v>561</v>
      </c>
      <c r="L5" s="51">
        <v>1953</v>
      </c>
      <c r="M5" s="52">
        <v>585</v>
      </c>
      <c r="N5" s="51">
        <v>511</v>
      </c>
      <c r="O5" s="51">
        <v>238</v>
      </c>
      <c r="P5" s="83">
        <v>541</v>
      </c>
      <c r="Q5" s="53">
        <f t="shared" si="0"/>
        <v>18785</v>
      </c>
      <c r="R5" s="51">
        <f t="shared" si="1"/>
        <v>16398</v>
      </c>
      <c r="S5" s="51">
        <f t="shared" si="2"/>
        <v>18657</v>
      </c>
      <c r="T5" s="54">
        <f t="shared" si="3"/>
        <v>16237</v>
      </c>
      <c r="U5" s="49">
        <f t="shared" si="4"/>
        <v>9070</v>
      </c>
      <c r="V5" s="49">
        <f t="shared" si="5"/>
        <v>13519.7</v>
      </c>
      <c r="W5" s="83">
        <f t="shared" si="6"/>
        <v>12159</v>
      </c>
    </row>
    <row r="6" spans="1:23" s="33" customFormat="1" ht="36.75" customHeight="1" x14ac:dyDescent="0.2">
      <c r="A6" s="129"/>
      <c r="B6" s="55" t="s">
        <v>41</v>
      </c>
      <c r="C6" s="53">
        <v>1224</v>
      </c>
      <c r="D6" s="51">
        <v>474</v>
      </c>
      <c r="E6" s="52">
        <v>26</v>
      </c>
      <c r="F6" s="52">
        <v>0</v>
      </c>
      <c r="G6" s="51">
        <v>88</v>
      </c>
      <c r="H6" s="51">
        <v>0</v>
      </c>
      <c r="I6" s="52">
        <v>0</v>
      </c>
      <c r="J6" s="53">
        <v>3531</v>
      </c>
      <c r="K6" s="51">
        <v>1901</v>
      </c>
      <c r="L6" s="51">
        <v>1498</v>
      </c>
      <c r="M6" s="52">
        <v>1277</v>
      </c>
      <c r="N6" s="51">
        <v>1045</v>
      </c>
      <c r="O6" s="51">
        <v>854</v>
      </c>
      <c r="P6" s="83">
        <v>1128</v>
      </c>
      <c r="Q6" s="53">
        <f t="shared" si="0"/>
        <v>4755</v>
      </c>
      <c r="R6" s="51">
        <f t="shared" si="1"/>
        <v>2375</v>
      </c>
      <c r="S6" s="51">
        <f t="shared" si="2"/>
        <v>1524</v>
      </c>
      <c r="T6" s="54">
        <f t="shared" si="3"/>
        <v>1277</v>
      </c>
      <c r="U6" s="49">
        <f t="shared" si="4"/>
        <v>1133</v>
      </c>
      <c r="V6" s="49">
        <f t="shared" si="5"/>
        <v>854</v>
      </c>
      <c r="W6" s="83">
        <f t="shared" si="6"/>
        <v>1128</v>
      </c>
    </row>
    <row r="7" spans="1:23" s="33" customFormat="1" ht="36.75" customHeight="1" x14ac:dyDescent="0.2">
      <c r="A7" s="129"/>
      <c r="B7" s="50" t="s">
        <v>31</v>
      </c>
      <c r="C7" s="53">
        <v>1852</v>
      </c>
      <c r="D7" s="51">
        <v>941</v>
      </c>
      <c r="E7" s="52">
        <v>78</v>
      </c>
      <c r="F7" s="52">
        <v>62</v>
      </c>
      <c r="G7" s="51">
        <v>89</v>
      </c>
      <c r="H7" s="51">
        <v>1411</v>
      </c>
      <c r="I7" s="52">
        <v>482</v>
      </c>
      <c r="J7" s="53">
        <v>1006</v>
      </c>
      <c r="K7" s="51">
        <v>1479</v>
      </c>
      <c r="L7" s="51">
        <v>1882</v>
      </c>
      <c r="M7" s="52">
        <v>3533</v>
      </c>
      <c r="N7" s="51">
        <v>2133</v>
      </c>
      <c r="O7" s="51">
        <v>868</v>
      </c>
      <c r="P7" s="83">
        <v>1283</v>
      </c>
      <c r="Q7" s="53">
        <f t="shared" si="0"/>
        <v>2858</v>
      </c>
      <c r="R7" s="51">
        <f t="shared" si="1"/>
        <v>2420</v>
      </c>
      <c r="S7" s="51">
        <f t="shared" si="2"/>
        <v>1960</v>
      </c>
      <c r="T7" s="54">
        <f t="shared" si="3"/>
        <v>3595</v>
      </c>
      <c r="U7" s="49">
        <f t="shared" si="4"/>
        <v>2222</v>
      </c>
      <c r="V7" s="49">
        <f t="shared" si="5"/>
        <v>2279</v>
      </c>
      <c r="W7" s="83">
        <f t="shared" si="6"/>
        <v>1765</v>
      </c>
    </row>
    <row r="8" spans="1:23" s="33" customFormat="1" ht="36.75" customHeight="1" x14ac:dyDescent="0.2">
      <c r="A8" s="129"/>
      <c r="B8" s="50" t="s">
        <v>42</v>
      </c>
      <c r="C8" s="53">
        <v>22362</v>
      </c>
      <c r="D8" s="51">
        <v>20370</v>
      </c>
      <c r="E8" s="52">
        <v>19277</v>
      </c>
      <c r="F8" s="52">
        <v>12459</v>
      </c>
      <c r="G8" s="51">
        <v>10569</v>
      </c>
      <c r="H8" s="51">
        <v>10724</v>
      </c>
      <c r="I8" s="52">
        <v>10760</v>
      </c>
      <c r="J8" s="53">
        <v>128</v>
      </c>
      <c r="K8" s="51">
        <v>349</v>
      </c>
      <c r="L8" s="51">
        <v>134</v>
      </c>
      <c r="M8" s="52">
        <v>39</v>
      </c>
      <c r="N8" s="51">
        <v>199</v>
      </c>
      <c r="O8" s="51">
        <v>107</v>
      </c>
      <c r="P8" s="83">
        <v>127</v>
      </c>
      <c r="Q8" s="53">
        <f t="shared" si="0"/>
        <v>22490</v>
      </c>
      <c r="R8" s="51">
        <f t="shared" si="1"/>
        <v>20719</v>
      </c>
      <c r="S8" s="51">
        <f t="shared" si="2"/>
        <v>19411</v>
      </c>
      <c r="T8" s="54">
        <f t="shared" si="3"/>
        <v>12498</v>
      </c>
      <c r="U8" s="49">
        <f t="shared" si="4"/>
        <v>10768</v>
      </c>
      <c r="V8" s="49">
        <f t="shared" si="5"/>
        <v>10831</v>
      </c>
      <c r="W8" s="83">
        <f t="shared" si="6"/>
        <v>10887</v>
      </c>
    </row>
    <row r="9" spans="1:23" s="33" customFormat="1" ht="36.75" customHeight="1" x14ac:dyDescent="0.2">
      <c r="A9" s="129"/>
      <c r="B9" s="50" t="s">
        <v>34</v>
      </c>
      <c r="C9" s="53">
        <v>921</v>
      </c>
      <c r="D9" s="51">
        <v>2991</v>
      </c>
      <c r="E9" s="52">
        <v>1446</v>
      </c>
      <c r="F9" s="52">
        <v>306</v>
      </c>
      <c r="G9" s="51">
        <v>47</v>
      </c>
      <c r="H9" s="51">
        <v>414</v>
      </c>
      <c r="I9" s="52">
        <v>2320</v>
      </c>
      <c r="J9" s="53">
        <v>0</v>
      </c>
      <c r="K9" s="51">
        <v>0</v>
      </c>
      <c r="L9" s="51">
        <v>8</v>
      </c>
      <c r="M9" s="52">
        <v>0</v>
      </c>
      <c r="N9" s="51">
        <v>0</v>
      </c>
      <c r="O9" s="51">
        <v>0</v>
      </c>
      <c r="P9" s="83">
        <v>0</v>
      </c>
      <c r="Q9" s="53">
        <f t="shared" si="0"/>
        <v>921</v>
      </c>
      <c r="R9" s="51">
        <f t="shared" si="1"/>
        <v>2991</v>
      </c>
      <c r="S9" s="51">
        <f t="shared" si="2"/>
        <v>1454</v>
      </c>
      <c r="T9" s="54">
        <f t="shared" si="3"/>
        <v>306</v>
      </c>
      <c r="U9" s="49">
        <f t="shared" si="4"/>
        <v>47</v>
      </c>
      <c r="V9" s="49">
        <f t="shared" si="5"/>
        <v>414</v>
      </c>
      <c r="W9" s="83">
        <f t="shared" si="6"/>
        <v>2320</v>
      </c>
    </row>
    <row r="10" spans="1:23" s="33" customFormat="1" ht="36.75" customHeight="1" x14ac:dyDescent="0.2">
      <c r="A10" s="129"/>
      <c r="B10" s="50" t="s">
        <v>35</v>
      </c>
      <c r="C10" s="53">
        <v>14682</v>
      </c>
      <c r="D10" s="51">
        <v>10111</v>
      </c>
      <c r="E10" s="52">
        <v>13323</v>
      </c>
      <c r="F10" s="52">
        <v>8724</v>
      </c>
      <c r="G10" s="51">
        <v>4436</v>
      </c>
      <c r="H10" s="51">
        <v>5687.8</v>
      </c>
      <c r="I10" s="52">
        <v>4615</v>
      </c>
      <c r="J10" s="53">
        <v>2647</v>
      </c>
      <c r="K10" s="51">
        <v>8383</v>
      </c>
      <c r="L10" s="51">
        <v>7410</v>
      </c>
      <c r="M10" s="52">
        <v>4399</v>
      </c>
      <c r="N10" s="51">
        <v>4366</v>
      </c>
      <c r="O10" s="51">
        <v>1299</v>
      </c>
      <c r="P10" s="83">
        <v>1753</v>
      </c>
      <c r="Q10" s="53">
        <f t="shared" si="0"/>
        <v>17329</v>
      </c>
      <c r="R10" s="51">
        <f t="shared" si="1"/>
        <v>18494</v>
      </c>
      <c r="S10" s="51">
        <f t="shared" si="2"/>
        <v>20733</v>
      </c>
      <c r="T10" s="54">
        <f t="shared" si="3"/>
        <v>13123</v>
      </c>
      <c r="U10" s="49">
        <f t="shared" si="4"/>
        <v>8802</v>
      </c>
      <c r="V10" s="49">
        <f t="shared" si="5"/>
        <v>6986.8</v>
      </c>
      <c r="W10" s="83">
        <f t="shared" si="6"/>
        <v>6368</v>
      </c>
    </row>
    <row r="11" spans="1:23" s="33" customFormat="1" ht="36.75" customHeight="1" x14ac:dyDescent="0.2">
      <c r="A11" s="129"/>
      <c r="B11" s="50" t="s">
        <v>69</v>
      </c>
      <c r="C11" s="53">
        <v>0</v>
      </c>
      <c r="D11" s="51">
        <v>0</v>
      </c>
      <c r="E11" s="52">
        <v>0</v>
      </c>
      <c r="F11" s="52">
        <v>0</v>
      </c>
      <c r="G11" s="51">
        <v>0</v>
      </c>
      <c r="H11" s="51">
        <v>0</v>
      </c>
      <c r="I11" s="52">
        <v>479</v>
      </c>
      <c r="J11" s="53">
        <v>6986</v>
      </c>
      <c r="K11" s="51">
        <v>8737</v>
      </c>
      <c r="L11" s="51">
        <v>24760</v>
      </c>
      <c r="M11" s="52">
        <v>18902</v>
      </c>
      <c r="N11" s="51">
        <v>5805</v>
      </c>
      <c r="O11" s="51">
        <v>1867</v>
      </c>
      <c r="P11" s="83">
        <v>1</v>
      </c>
      <c r="Q11" s="53">
        <f t="shared" si="0"/>
        <v>6986</v>
      </c>
      <c r="R11" s="51">
        <f t="shared" si="1"/>
        <v>8737</v>
      </c>
      <c r="S11" s="51">
        <f t="shared" si="2"/>
        <v>24760</v>
      </c>
      <c r="T11" s="54">
        <f t="shared" si="3"/>
        <v>18902</v>
      </c>
      <c r="U11" s="49">
        <f t="shared" si="4"/>
        <v>5805</v>
      </c>
      <c r="V11" s="49">
        <f t="shared" si="5"/>
        <v>1867</v>
      </c>
      <c r="W11" s="83">
        <f t="shared" si="6"/>
        <v>480</v>
      </c>
    </row>
    <row r="12" spans="1:23" s="33" customFormat="1" ht="36" customHeight="1" x14ac:dyDescent="0.2">
      <c r="A12" s="129"/>
      <c r="B12" s="50" t="s">
        <v>67</v>
      </c>
      <c r="C12" s="53">
        <v>78</v>
      </c>
      <c r="D12" s="51">
        <v>0</v>
      </c>
      <c r="E12" s="52">
        <v>0</v>
      </c>
      <c r="F12" s="52">
        <v>0</v>
      </c>
      <c r="G12" s="51">
        <v>0</v>
      </c>
      <c r="H12" s="51">
        <v>0</v>
      </c>
      <c r="I12" s="52">
        <v>0</v>
      </c>
      <c r="J12" s="53">
        <v>0</v>
      </c>
      <c r="K12" s="51">
        <v>22202</v>
      </c>
      <c r="L12" s="51">
        <v>19803</v>
      </c>
      <c r="M12" s="52">
        <v>18808</v>
      </c>
      <c r="N12" s="51">
        <v>19924</v>
      </c>
      <c r="O12" s="51">
        <v>20837</v>
      </c>
      <c r="P12" s="83">
        <v>20570</v>
      </c>
      <c r="Q12" s="53">
        <f t="shared" si="0"/>
        <v>78</v>
      </c>
      <c r="R12" s="51">
        <f t="shared" si="1"/>
        <v>22202</v>
      </c>
      <c r="S12" s="51">
        <f t="shared" si="2"/>
        <v>19803</v>
      </c>
      <c r="T12" s="54">
        <f t="shared" si="3"/>
        <v>18808</v>
      </c>
      <c r="U12" s="49">
        <f t="shared" si="4"/>
        <v>19924</v>
      </c>
      <c r="V12" s="49">
        <f t="shared" si="5"/>
        <v>20837</v>
      </c>
      <c r="W12" s="83">
        <f t="shared" si="6"/>
        <v>20570</v>
      </c>
    </row>
    <row r="13" spans="1:23" s="33" customFormat="1" ht="36.75" customHeight="1" x14ac:dyDescent="0.2">
      <c r="A13" s="129"/>
      <c r="B13" s="50" t="s">
        <v>43</v>
      </c>
      <c r="C13" s="53">
        <v>0</v>
      </c>
      <c r="D13" s="51">
        <v>0</v>
      </c>
      <c r="E13" s="52">
        <v>17468</v>
      </c>
      <c r="F13" s="52">
        <v>36983</v>
      </c>
      <c r="G13" s="51">
        <v>36010</v>
      </c>
      <c r="H13" s="51">
        <v>59194.5</v>
      </c>
      <c r="I13" s="52">
        <v>21553</v>
      </c>
      <c r="J13" s="53">
        <v>0</v>
      </c>
      <c r="K13" s="51">
        <v>18966</v>
      </c>
      <c r="L13" s="51">
        <v>20146</v>
      </c>
      <c r="M13" s="52">
        <v>20627</v>
      </c>
      <c r="N13" s="51">
        <v>20200</v>
      </c>
      <c r="O13" s="51">
        <v>17340</v>
      </c>
      <c r="P13" s="83">
        <v>21555</v>
      </c>
      <c r="Q13" s="53">
        <f t="shared" si="0"/>
        <v>0</v>
      </c>
      <c r="R13" s="51">
        <f t="shared" si="1"/>
        <v>18966</v>
      </c>
      <c r="S13" s="51">
        <f t="shared" si="2"/>
        <v>37614</v>
      </c>
      <c r="T13" s="54">
        <f t="shared" si="3"/>
        <v>57610</v>
      </c>
      <c r="U13" s="49">
        <f t="shared" si="4"/>
        <v>56210</v>
      </c>
      <c r="V13" s="49">
        <f t="shared" si="5"/>
        <v>76534.5</v>
      </c>
      <c r="W13" s="83">
        <f t="shared" si="6"/>
        <v>43108</v>
      </c>
    </row>
    <row r="14" spans="1:23" s="33" customFormat="1" ht="36.75" customHeight="1" x14ac:dyDescent="0.2">
      <c r="A14" s="129"/>
      <c r="B14" s="50" t="s">
        <v>68</v>
      </c>
      <c r="C14" s="53">
        <v>44047</v>
      </c>
      <c r="D14" s="51">
        <v>27854</v>
      </c>
      <c r="E14" s="52">
        <v>0</v>
      </c>
      <c r="F14" s="52">
        <v>0</v>
      </c>
      <c r="G14" s="51">
        <v>0</v>
      </c>
      <c r="H14" s="51">
        <v>0</v>
      </c>
      <c r="I14" s="52">
        <v>0</v>
      </c>
      <c r="J14" s="53">
        <v>15146</v>
      </c>
      <c r="K14" s="51">
        <v>355724</v>
      </c>
      <c r="L14" s="51">
        <v>421097</v>
      </c>
      <c r="M14" s="52">
        <v>306002</v>
      </c>
      <c r="N14" s="51">
        <v>56757</v>
      </c>
      <c r="O14" s="51">
        <v>10557</v>
      </c>
      <c r="P14" s="83">
        <v>202573</v>
      </c>
      <c r="Q14" s="53">
        <f t="shared" si="0"/>
        <v>59193</v>
      </c>
      <c r="R14" s="51">
        <f t="shared" si="1"/>
        <v>383578</v>
      </c>
      <c r="S14" s="51">
        <f t="shared" si="2"/>
        <v>421097</v>
      </c>
      <c r="T14" s="54">
        <f t="shared" si="3"/>
        <v>306002</v>
      </c>
      <c r="U14" s="49">
        <f t="shared" si="4"/>
        <v>56757</v>
      </c>
      <c r="V14" s="49">
        <f t="shared" si="5"/>
        <v>10557</v>
      </c>
      <c r="W14" s="83">
        <f t="shared" si="6"/>
        <v>202573</v>
      </c>
    </row>
    <row r="15" spans="1:23" s="33" customFormat="1" ht="36.75" customHeight="1" x14ac:dyDescent="0.2">
      <c r="A15" s="129"/>
      <c r="B15" s="50" t="s">
        <v>33</v>
      </c>
      <c r="C15" s="53">
        <v>0</v>
      </c>
      <c r="D15" s="51">
        <v>0</v>
      </c>
      <c r="E15" s="52">
        <v>3286</v>
      </c>
      <c r="F15" s="52">
        <v>3605</v>
      </c>
      <c r="G15" s="51">
        <v>2774</v>
      </c>
      <c r="H15" s="51">
        <v>2891</v>
      </c>
      <c r="I15" s="52">
        <v>3751</v>
      </c>
      <c r="J15" s="53">
        <v>50029</v>
      </c>
      <c r="K15" s="51">
        <v>23</v>
      </c>
      <c r="L15" s="51">
        <v>17</v>
      </c>
      <c r="M15" s="52">
        <v>880</v>
      </c>
      <c r="N15" s="51">
        <v>464</v>
      </c>
      <c r="O15" s="51">
        <v>515</v>
      </c>
      <c r="P15" s="83">
        <v>2</v>
      </c>
      <c r="Q15" s="53">
        <f t="shared" si="0"/>
        <v>50029</v>
      </c>
      <c r="R15" s="51">
        <f t="shared" si="1"/>
        <v>23</v>
      </c>
      <c r="S15" s="51">
        <f t="shared" si="2"/>
        <v>3303</v>
      </c>
      <c r="T15" s="54">
        <f t="shared" si="3"/>
        <v>4485</v>
      </c>
      <c r="U15" s="49">
        <f t="shared" si="4"/>
        <v>3238</v>
      </c>
      <c r="V15" s="49">
        <f t="shared" si="5"/>
        <v>3406</v>
      </c>
      <c r="W15" s="83">
        <f t="shared" si="6"/>
        <v>3753</v>
      </c>
    </row>
    <row r="16" spans="1:23" s="33" customFormat="1" ht="36.75" customHeight="1" x14ac:dyDescent="0.2">
      <c r="A16" s="129"/>
      <c r="B16" s="50" t="s">
        <v>32</v>
      </c>
      <c r="C16" s="53">
        <v>3851</v>
      </c>
      <c r="D16" s="51">
        <v>3452</v>
      </c>
      <c r="E16" s="52">
        <v>0</v>
      </c>
      <c r="F16" s="52">
        <v>0</v>
      </c>
      <c r="G16" s="51">
        <v>0</v>
      </c>
      <c r="H16" s="51">
        <v>0</v>
      </c>
      <c r="I16" s="52">
        <v>0</v>
      </c>
      <c r="J16" s="53">
        <v>0</v>
      </c>
      <c r="K16" s="51">
        <v>1572</v>
      </c>
      <c r="L16" s="51">
        <v>1549</v>
      </c>
      <c r="M16" s="52">
        <v>268</v>
      </c>
      <c r="N16" s="51">
        <v>63</v>
      </c>
      <c r="O16" s="51">
        <v>0</v>
      </c>
      <c r="P16" s="83">
        <v>509</v>
      </c>
      <c r="Q16" s="53">
        <f t="shared" si="0"/>
        <v>3851</v>
      </c>
      <c r="R16" s="51">
        <f t="shared" si="1"/>
        <v>5024</v>
      </c>
      <c r="S16" s="51">
        <f t="shared" si="2"/>
        <v>1549</v>
      </c>
      <c r="T16" s="54">
        <f t="shared" si="3"/>
        <v>268</v>
      </c>
      <c r="U16" s="49">
        <f t="shared" si="4"/>
        <v>63</v>
      </c>
      <c r="V16" s="49">
        <f t="shared" si="5"/>
        <v>0</v>
      </c>
      <c r="W16" s="83">
        <f t="shared" si="6"/>
        <v>509</v>
      </c>
    </row>
    <row r="17" spans="1:23" s="33" customFormat="1" ht="36.75" customHeight="1" x14ac:dyDescent="0.2">
      <c r="A17" s="129"/>
      <c r="B17" s="86" t="s">
        <v>44</v>
      </c>
      <c r="C17" s="87">
        <v>0</v>
      </c>
      <c r="D17" s="88">
        <v>0</v>
      </c>
      <c r="E17" s="89">
        <v>0</v>
      </c>
      <c r="F17" s="89">
        <v>0</v>
      </c>
      <c r="G17" s="88">
        <v>0</v>
      </c>
      <c r="H17" s="88">
        <v>0</v>
      </c>
      <c r="I17" s="89">
        <v>0</v>
      </c>
      <c r="J17" s="87">
        <v>2286</v>
      </c>
      <c r="K17" s="88">
        <v>84044</v>
      </c>
      <c r="L17" s="88">
        <v>159762</v>
      </c>
      <c r="M17" s="89">
        <v>95396</v>
      </c>
      <c r="N17" s="88">
        <v>10090</v>
      </c>
      <c r="O17" s="88">
        <v>16144</v>
      </c>
      <c r="P17" s="83">
        <v>111180</v>
      </c>
      <c r="Q17" s="87">
        <f t="shared" si="0"/>
        <v>2286</v>
      </c>
      <c r="R17" s="88">
        <f t="shared" si="1"/>
        <v>84044</v>
      </c>
      <c r="S17" s="88">
        <f t="shared" si="2"/>
        <v>159762</v>
      </c>
      <c r="T17" s="90">
        <f t="shared" si="3"/>
        <v>95396</v>
      </c>
      <c r="U17" s="91">
        <f t="shared" si="4"/>
        <v>10090</v>
      </c>
      <c r="V17" s="91">
        <f t="shared" si="5"/>
        <v>16144</v>
      </c>
      <c r="W17" s="83">
        <f t="shared" si="6"/>
        <v>111180</v>
      </c>
    </row>
    <row r="18" spans="1:23" s="33" customFormat="1" ht="36.75" customHeight="1" x14ac:dyDescent="0.2">
      <c r="A18" s="129"/>
      <c r="B18" s="50" t="s">
        <v>45</v>
      </c>
      <c r="C18" s="53">
        <v>0</v>
      </c>
      <c r="D18" s="51">
        <v>0</v>
      </c>
      <c r="E18" s="52">
        <v>0</v>
      </c>
      <c r="F18" s="52">
        <v>0</v>
      </c>
      <c r="G18" s="51">
        <v>0</v>
      </c>
      <c r="H18" s="51">
        <v>0</v>
      </c>
      <c r="I18" s="52">
        <v>0</v>
      </c>
      <c r="J18" s="53">
        <v>0</v>
      </c>
      <c r="K18" s="51">
        <v>1002</v>
      </c>
      <c r="L18" s="51">
        <v>1596</v>
      </c>
      <c r="M18" s="52">
        <v>635</v>
      </c>
      <c r="N18" s="51">
        <v>34</v>
      </c>
      <c r="O18" s="51">
        <v>0</v>
      </c>
      <c r="P18" s="83">
        <v>0</v>
      </c>
      <c r="Q18" s="53">
        <f t="shared" si="0"/>
        <v>0</v>
      </c>
      <c r="R18" s="51">
        <f t="shared" si="1"/>
        <v>1002</v>
      </c>
      <c r="S18" s="51">
        <f t="shared" si="2"/>
        <v>1596</v>
      </c>
      <c r="T18" s="54">
        <f t="shared" si="3"/>
        <v>635</v>
      </c>
      <c r="U18" s="49">
        <f t="shared" si="4"/>
        <v>34</v>
      </c>
      <c r="V18" s="49">
        <f t="shared" si="5"/>
        <v>0</v>
      </c>
      <c r="W18" s="83">
        <f t="shared" si="6"/>
        <v>0</v>
      </c>
    </row>
    <row r="19" spans="1:23" s="33" customFormat="1" ht="36.75" customHeight="1" thickBot="1" x14ac:dyDescent="0.25">
      <c r="A19" s="129"/>
      <c r="B19" s="56" t="s">
        <v>46</v>
      </c>
      <c r="C19" s="59">
        <v>0</v>
      </c>
      <c r="D19" s="57">
        <v>0</v>
      </c>
      <c r="E19" s="58">
        <v>0</v>
      </c>
      <c r="F19" s="58">
        <v>0</v>
      </c>
      <c r="G19" s="57">
        <v>0</v>
      </c>
      <c r="H19" s="57">
        <v>0</v>
      </c>
      <c r="I19" s="58">
        <v>0</v>
      </c>
      <c r="J19" s="59">
        <v>0</v>
      </c>
      <c r="K19" s="57">
        <v>19122</v>
      </c>
      <c r="L19" s="57">
        <v>33311</v>
      </c>
      <c r="M19" s="58">
        <v>14807</v>
      </c>
      <c r="N19" s="57">
        <v>-4563</v>
      </c>
      <c r="O19" s="57">
        <v>-11381</v>
      </c>
      <c r="P19" s="83">
        <v>-13575</v>
      </c>
      <c r="Q19" s="59">
        <f t="shared" si="0"/>
        <v>0</v>
      </c>
      <c r="R19" s="57">
        <f t="shared" si="1"/>
        <v>19122</v>
      </c>
      <c r="S19" s="51">
        <f t="shared" si="2"/>
        <v>33311</v>
      </c>
      <c r="T19" s="54">
        <f t="shared" si="3"/>
        <v>14807</v>
      </c>
      <c r="U19" s="49">
        <f t="shared" si="4"/>
        <v>-4563</v>
      </c>
      <c r="V19" s="49">
        <f t="shared" si="5"/>
        <v>-11381</v>
      </c>
      <c r="W19" s="83">
        <f t="shared" si="6"/>
        <v>-13575</v>
      </c>
    </row>
    <row r="20" spans="1:23" s="33" customFormat="1" ht="30.75" customHeight="1" thickTop="1" x14ac:dyDescent="0.2">
      <c r="A20" s="130"/>
      <c r="B20" s="60" t="s">
        <v>65</v>
      </c>
      <c r="C20" s="63">
        <f t="shared" ref="C20:L20" si="7">SUM(C4:C19)</f>
        <v>151878</v>
      </c>
      <c r="D20" s="61">
        <f t="shared" si="7"/>
        <v>131342</v>
      </c>
      <c r="E20" s="62">
        <f t="shared" si="7"/>
        <v>92657</v>
      </c>
      <c r="F20" s="62">
        <f t="shared" ref="F20:G20" si="8">SUM(F4:F19)</f>
        <v>93760</v>
      </c>
      <c r="G20" s="61">
        <f t="shared" si="8"/>
        <v>63197</v>
      </c>
      <c r="H20" s="61">
        <f>SUM(H4:H19)</f>
        <v>108602</v>
      </c>
      <c r="I20" s="61">
        <f>SUM(I4:I19)</f>
        <v>77303</v>
      </c>
      <c r="J20" s="63">
        <f t="shared" si="7"/>
        <v>86157</v>
      </c>
      <c r="K20" s="61">
        <f t="shared" si="7"/>
        <v>536901</v>
      </c>
      <c r="L20" s="61">
        <f t="shared" si="7"/>
        <v>704626</v>
      </c>
      <c r="M20" s="62">
        <f t="shared" ref="M20:N20" si="9">SUM(M4:M19)</f>
        <v>490102</v>
      </c>
      <c r="N20" s="61">
        <f t="shared" si="9"/>
        <v>133919</v>
      </c>
      <c r="O20" s="61">
        <f>SUM(O4:O19)</f>
        <v>62579</v>
      </c>
      <c r="P20" s="61">
        <f>SUM(P4:P19)</f>
        <v>348495</v>
      </c>
      <c r="Q20" s="63">
        <f t="shared" ref="Q20:Q32" si="10">C20+J20</f>
        <v>238035</v>
      </c>
      <c r="R20" s="61">
        <f>SUM(R4:R19)</f>
        <v>668243</v>
      </c>
      <c r="S20" s="61">
        <f>SUM(S4:S19)</f>
        <v>797283</v>
      </c>
      <c r="T20" s="61">
        <f t="shared" ref="T20" si="11">SUM(T4:T19)</f>
        <v>583862</v>
      </c>
      <c r="U20" s="61">
        <f>G20+N20</f>
        <v>197116</v>
      </c>
      <c r="V20" s="61">
        <f>H20+O20</f>
        <v>171181</v>
      </c>
      <c r="W20" s="61">
        <f t="shared" si="6"/>
        <v>425798</v>
      </c>
    </row>
    <row r="21" spans="1:23" s="33" customFormat="1" ht="36.75" customHeight="1" x14ac:dyDescent="0.2">
      <c r="A21" s="135" t="s">
        <v>63</v>
      </c>
      <c r="B21" s="64" t="s">
        <v>47</v>
      </c>
      <c r="C21" s="47">
        <v>128603</v>
      </c>
      <c r="D21" s="46">
        <v>141720</v>
      </c>
      <c r="E21" s="65">
        <v>115791</v>
      </c>
      <c r="F21" s="65">
        <v>96033</v>
      </c>
      <c r="G21" s="66">
        <v>67243</v>
      </c>
      <c r="H21" s="66">
        <v>64156</v>
      </c>
      <c r="I21" s="65">
        <v>59904</v>
      </c>
      <c r="J21" s="47">
        <v>11272</v>
      </c>
      <c r="K21" s="46">
        <v>18814</v>
      </c>
      <c r="L21" s="46">
        <v>8962</v>
      </c>
      <c r="M21" s="67">
        <v>7340</v>
      </c>
      <c r="N21" s="46">
        <v>5587</v>
      </c>
      <c r="O21" s="46">
        <v>5558</v>
      </c>
      <c r="P21" s="83">
        <v>5508</v>
      </c>
      <c r="Q21" s="47">
        <f t="shared" si="10"/>
        <v>139875</v>
      </c>
      <c r="R21" s="46">
        <f t="shared" ref="R21:R32" si="12">D21+K21</f>
        <v>160534</v>
      </c>
      <c r="S21" s="66">
        <f t="shared" ref="S21:S32" si="13">E21+L21</f>
        <v>124753</v>
      </c>
      <c r="T21" s="68">
        <f t="shared" ref="T21:T32" si="14">F21+M21</f>
        <v>103373</v>
      </c>
      <c r="U21" s="49">
        <f t="shared" ref="U21:U32" si="15">G21+N21</f>
        <v>72830</v>
      </c>
      <c r="V21" s="49">
        <f t="shared" ref="V21:V32" si="16">H21+O21</f>
        <v>69714</v>
      </c>
      <c r="W21" s="83">
        <f t="shared" si="6"/>
        <v>65412</v>
      </c>
    </row>
    <row r="22" spans="1:23" s="33" customFormat="1" ht="36.75" customHeight="1" x14ac:dyDescent="0.2">
      <c r="A22" s="135"/>
      <c r="B22" s="69" t="s">
        <v>48</v>
      </c>
      <c r="C22" s="53">
        <v>69818</v>
      </c>
      <c r="D22" s="51">
        <v>70683</v>
      </c>
      <c r="E22" s="70">
        <v>68582</v>
      </c>
      <c r="F22" s="70">
        <v>71766</v>
      </c>
      <c r="G22" s="71">
        <v>72097</v>
      </c>
      <c r="H22" s="71">
        <v>79547.8</v>
      </c>
      <c r="I22" s="70">
        <v>76672</v>
      </c>
      <c r="J22" s="53">
        <v>11183</v>
      </c>
      <c r="K22" s="51">
        <v>10946</v>
      </c>
      <c r="L22" s="51">
        <v>9924</v>
      </c>
      <c r="M22" s="52">
        <v>11126</v>
      </c>
      <c r="N22" s="51">
        <v>11689</v>
      </c>
      <c r="O22" s="51">
        <v>8135</v>
      </c>
      <c r="P22" s="83">
        <v>8581</v>
      </c>
      <c r="Q22" s="53">
        <f t="shared" si="10"/>
        <v>81001</v>
      </c>
      <c r="R22" s="51">
        <f t="shared" si="12"/>
        <v>81629</v>
      </c>
      <c r="S22" s="71">
        <f t="shared" si="13"/>
        <v>78506</v>
      </c>
      <c r="T22" s="68">
        <f t="shared" si="14"/>
        <v>82892</v>
      </c>
      <c r="U22" s="49">
        <f t="shared" si="15"/>
        <v>83786</v>
      </c>
      <c r="V22" s="49">
        <f t="shared" si="16"/>
        <v>87682.8</v>
      </c>
      <c r="W22" s="83">
        <f t="shared" si="6"/>
        <v>85253</v>
      </c>
    </row>
    <row r="23" spans="1:23" s="33" customFormat="1" ht="36.75" customHeight="1" x14ac:dyDescent="0.2">
      <c r="A23" s="135"/>
      <c r="B23" s="69" t="s">
        <v>49</v>
      </c>
      <c r="C23" s="53">
        <v>660</v>
      </c>
      <c r="D23" s="51">
        <v>611</v>
      </c>
      <c r="E23" s="70">
        <v>597</v>
      </c>
      <c r="F23" s="70">
        <v>597</v>
      </c>
      <c r="G23" s="71">
        <v>577</v>
      </c>
      <c r="H23" s="71">
        <v>816</v>
      </c>
      <c r="I23" s="70">
        <v>1013</v>
      </c>
      <c r="J23" s="53">
        <v>3648</v>
      </c>
      <c r="K23" s="51">
        <v>2494</v>
      </c>
      <c r="L23" s="51">
        <v>3110</v>
      </c>
      <c r="M23" s="52">
        <v>1717</v>
      </c>
      <c r="N23" s="51">
        <v>3221</v>
      </c>
      <c r="O23" s="51">
        <v>2659</v>
      </c>
      <c r="P23" s="83">
        <v>2227</v>
      </c>
      <c r="Q23" s="53">
        <f t="shared" si="10"/>
        <v>4308</v>
      </c>
      <c r="R23" s="51">
        <f t="shared" si="12"/>
        <v>3105</v>
      </c>
      <c r="S23" s="71">
        <f t="shared" si="13"/>
        <v>3707</v>
      </c>
      <c r="T23" s="68">
        <f t="shared" si="14"/>
        <v>2314</v>
      </c>
      <c r="U23" s="49">
        <f t="shared" si="15"/>
        <v>3798</v>
      </c>
      <c r="V23" s="49">
        <f t="shared" si="16"/>
        <v>3475</v>
      </c>
      <c r="W23" s="83">
        <f t="shared" si="6"/>
        <v>3240</v>
      </c>
    </row>
    <row r="24" spans="1:23" s="33" customFormat="1" ht="36.75" customHeight="1" x14ac:dyDescent="0.2">
      <c r="A24" s="135"/>
      <c r="B24" s="69" t="s">
        <v>50</v>
      </c>
      <c r="C24" s="53">
        <v>2934</v>
      </c>
      <c r="D24" s="51">
        <v>3073</v>
      </c>
      <c r="E24" s="70">
        <v>1584</v>
      </c>
      <c r="F24" s="70">
        <v>723</v>
      </c>
      <c r="G24" s="71">
        <v>669</v>
      </c>
      <c r="H24" s="71">
        <v>496.5</v>
      </c>
      <c r="I24" s="70">
        <v>56</v>
      </c>
      <c r="J24" s="53">
        <v>1232</v>
      </c>
      <c r="K24" s="51">
        <v>1356</v>
      </c>
      <c r="L24" s="51">
        <v>4671</v>
      </c>
      <c r="M24" s="52">
        <v>2021</v>
      </c>
      <c r="N24" s="51">
        <v>1313</v>
      </c>
      <c r="O24" s="51">
        <v>302</v>
      </c>
      <c r="P24" s="83">
        <v>42</v>
      </c>
      <c r="Q24" s="53">
        <f t="shared" si="10"/>
        <v>4166</v>
      </c>
      <c r="R24" s="51">
        <f t="shared" si="12"/>
        <v>4429</v>
      </c>
      <c r="S24" s="71">
        <f t="shared" si="13"/>
        <v>6255</v>
      </c>
      <c r="T24" s="68">
        <f t="shared" si="14"/>
        <v>2744</v>
      </c>
      <c r="U24" s="49">
        <f t="shared" si="15"/>
        <v>1982</v>
      </c>
      <c r="V24" s="49">
        <f t="shared" si="16"/>
        <v>798.5</v>
      </c>
      <c r="W24" s="83">
        <f t="shared" si="6"/>
        <v>98</v>
      </c>
    </row>
    <row r="25" spans="1:23" s="33" customFormat="1" ht="36.75" customHeight="1" x14ac:dyDescent="0.2">
      <c r="A25" s="135"/>
      <c r="B25" s="69" t="s">
        <v>51</v>
      </c>
      <c r="C25" s="53">
        <v>9965</v>
      </c>
      <c r="D25" s="51">
        <v>6114</v>
      </c>
      <c r="E25" s="70">
        <v>8743</v>
      </c>
      <c r="F25" s="70">
        <v>7444</v>
      </c>
      <c r="G25" s="71">
        <v>4850</v>
      </c>
      <c r="H25" s="71">
        <v>3984.7</v>
      </c>
      <c r="I25" s="70">
        <v>3904</v>
      </c>
      <c r="J25" s="53">
        <v>7300</v>
      </c>
      <c r="K25" s="51">
        <v>7999</v>
      </c>
      <c r="L25" s="51">
        <v>56852</v>
      </c>
      <c r="M25" s="52">
        <v>5088</v>
      </c>
      <c r="N25" s="51">
        <v>5462</v>
      </c>
      <c r="O25" s="51">
        <v>4418</v>
      </c>
      <c r="P25" s="83">
        <v>4596</v>
      </c>
      <c r="Q25" s="53">
        <f t="shared" si="10"/>
        <v>17265</v>
      </c>
      <c r="R25" s="51">
        <f t="shared" si="12"/>
        <v>14113</v>
      </c>
      <c r="S25" s="71">
        <f t="shared" si="13"/>
        <v>65595</v>
      </c>
      <c r="T25" s="68">
        <f t="shared" si="14"/>
        <v>12532</v>
      </c>
      <c r="U25" s="49">
        <f t="shared" si="15"/>
        <v>10312</v>
      </c>
      <c r="V25" s="49">
        <f t="shared" si="16"/>
        <v>8402.7000000000007</v>
      </c>
      <c r="W25" s="83">
        <f t="shared" si="6"/>
        <v>8500</v>
      </c>
    </row>
    <row r="26" spans="1:23" s="33" customFormat="1" ht="36.75" customHeight="1" x14ac:dyDescent="0.2">
      <c r="A26" s="135"/>
      <c r="B26" s="69" t="s">
        <v>52</v>
      </c>
      <c r="C26" s="53">
        <v>0</v>
      </c>
      <c r="D26" s="51">
        <v>0</v>
      </c>
      <c r="E26" s="70">
        <v>0</v>
      </c>
      <c r="F26" s="70">
        <v>0</v>
      </c>
      <c r="G26" s="71">
        <v>0</v>
      </c>
      <c r="H26" s="71">
        <v>0</v>
      </c>
      <c r="I26" s="70">
        <v>0</v>
      </c>
      <c r="J26" s="53">
        <v>259609</v>
      </c>
      <c r="K26" s="51">
        <v>347322</v>
      </c>
      <c r="L26" s="51">
        <v>532910</v>
      </c>
      <c r="M26" s="52">
        <v>380886</v>
      </c>
      <c r="N26" s="51">
        <v>72157</v>
      </c>
      <c r="O26" s="51">
        <v>14831</v>
      </c>
      <c r="P26" s="83">
        <v>174508</v>
      </c>
      <c r="Q26" s="53">
        <f t="shared" si="10"/>
        <v>259609</v>
      </c>
      <c r="R26" s="51">
        <f t="shared" si="12"/>
        <v>347322</v>
      </c>
      <c r="S26" s="71">
        <f t="shared" si="13"/>
        <v>532910</v>
      </c>
      <c r="T26" s="68">
        <f t="shared" si="14"/>
        <v>380886</v>
      </c>
      <c r="U26" s="49">
        <f t="shared" si="15"/>
        <v>72157</v>
      </c>
      <c r="V26" s="49">
        <f t="shared" si="16"/>
        <v>14831</v>
      </c>
      <c r="W26" s="83">
        <f t="shared" si="6"/>
        <v>174508</v>
      </c>
    </row>
    <row r="27" spans="1:23" s="33" customFormat="1" ht="36.75" customHeight="1" x14ac:dyDescent="0.2">
      <c r="A27" s="135"/>
      <c r="B27" s="69" t="s">
        <v>53</v>
      </c>
      <c r="C27" s="53">
        <v>0</v>
      </c>
      <c r="D27" s="51">
        <v>0</v>
      </c>
      <c r="E27" s="70">
        <v>0</v>
      </c>
      <c r="F27" s="70">
        <v>0</v>
      </c>
      <c r="G27" s="71">
        <v>0</v>
      </c>
      <c r="H27" s="71">
        <v>0</v>
      </c>
      <c r="I27" s="70">
        <v>0</v>
      </c>
      <c r="J27" s="53">
        <v>30114</v>
      </c>
      <c r="K27" s="51">
        <v>49123</v>
      </c>
      <c r="L27" s="51">
        <v>9875</v>
      </c>
      <c r="M27" s="52">
        <v>23863</v>
      </c>
      <c r="N27" s="51">
        <v>0</v>
      </c>
      <c r="O27" s="51">
        <v>0</v>
      </c>
      <c r="P27" s="83">
        <v>105</v>
      </c>
      <c r="Q27" s="53">
        <f t="shared" si="10"/>
        <v>30114</v>
      </c>
      <c r="R27" s="51">
        <f t="shared" si="12"/>
        <v>49123</v>
      </c>
      <c r="S27" s="71">
        <f t="shared" si="13"/>
        <v>9875</v>
      </c>
      <c r="T27" s="68">
        <f t="shared" si="14"/>
        <v>23863</v>
      </c>
      <c r="U27" s="49">
        <f t="shared" si="15"/>
        <v>0</v>
      </c>
      <c r="V27" s="49">
        <f t="shared" si="16"/>
        <v>0</v>
      </c>
      <c r="W27" s="83">
        <f t="shared" si="6"/>
        <v>105</v>
      </c>
    </row>
    <row r="28" spans="1:23" s="33" customFormat="1" ht="36.75" customHeight="1" x14ac:dyDescent="0.2">
      <c r="A28" s="135"/>
      <c r="B28" s="92" t="s">
        <v>76</v>
      </c>
      <c r="C28" s="87">
        <v>0</v>
      </c>
      <c r="D28" s="88">
        <v>0</v>
      </c>
      <c r="E28" s="70">
        <v>0</v>
      </c>
      <c r="F28" s="70">
        <v>0</v>
      </c>
      <c r="G28" s="71">
        <v>0</v>
      </c>
      <c r="H28" s="71">
        <v>0</v>
      </c>
      <c r="I28" s="70">
        <v>0</v>
      </c>
      <c r="J28" s="87">
        <v>0</v>
      </c>
      <c r="K28" s="88">
        <v>0</v>
      </c>
      <c r="L28" s="88">
        <v>0</v>
      </c>
      <c r="M28" s="89">
        <v>0</v>
      </c>
      <c r="N28" s="88">
        <v>0</v>
      </c>
      <c r="O28" s="88">
        <v>0</v>
      </c>
      <c r="P28" s="83">
        <v>104950</v>
      </c>
      <c r="Q28" s="87">
        <f t="shared" si="10"/>
        <v>0</v>
      </c>
      <c r="R28" s="88">
        <f t="shared" si="12"/>
        <v>0</v>
      </c>
      <c r="S28" s="71">
        <f t="shared" si="13"/>
        <v>0</v>
      </c>
      <c r="T28" s="68">
        <f t="shared" si="14"/>
        <v>0</v>
      </c>
      <c r="U28" s="91">
        <f t="shared" si="15"/>
        <v>0</v>
      </c>
      <c r="V28" s="91">
        <f t="shared" si="16"/>
        <v>0</v>
      </c>
      <c r="W28" s="83">
        <f t="shared" si="6"/>
        <v>104950</v>
      </c>
    </row>
    <row r="29" spans="1:23" s="33" customFormat="1" ht="36.75" customHeight="1" x14ac:dyDescent="0.2">
      <c r="A29" s="135"/>
      <c r="B29" s="69" t="s">
        <v>54</v>
      </c>
      <c r="C29" s="53">
        <v>10527</v>
      </c>
      <c r="D29" s="51">
        <v>10480</v>
      </c>
      <c r="E29" s="70">
        <v>15676</v>
      </c>
      <c r="F29" s="70">
        <v>7969</v>
      </c>
      <c r="G29" s="71">
        <v>18575</v>
      </c>
      <c r="H29" s="71">
        <v>31134</v>
      </c>
      <c r="I29" s="70">
        <v>4039</v>
      </c>
      <c r="J29" s="53">
        <v>10</v>
      </c>
      <c r="K29" s="51">
        <v>154</v>
      </c>
      <c r="L29" s="51">
        <v>290</v>
      </c>
      <c r="M29" s="52">
        <v>17</v>
      </c>
      <c r="N29" s="51">
        <v>1446</v>
      </c>
      <c r="O29" s="51">
        <v>31</v>
      </c>
      <c r="P29" s="83">
        <v>88</v>
      </c>
      <c r="Q29" s="53">
        <f t="shared" si="10"/>
        <v>10537</v>
      </c>
      <c r="R29" s="51">
        <f t="shared" si="12"/>
        <v>10634</v>
      </c>
      <c r="S29" s="71">
        <f t="shared" si="13"/>
        <v>15966</v>
      </c>
      <c r="T29" s="68">
        <f t="shared" si="14"/>
        <v>7986</v>
      </c>
      <c r="U29" s="49">
        <f t="shared" si="15"/>
        <v>20021</v>
      </c>
      <c r="V29" s="49">
        <f t="shared" si="16"/>
        <v>31165</v>
      </c>
      <c r="W29" s="83">
        <f t="shared" si="6"/>
        <v>4127</v>
      </c>
    </row>
    <row r="30" spans="1:23" s="33" customFormat="1" ht="36.75" customHeight="1" x14ac:dyDescent="0.2">
      <c r="A30" s="135"/>
      <c r="B30" s="69" t="s">
        <v>55</v>
      </c>
      <c r="C30" s="53">
        <v>5645</v>
      </c>
      <c r="D30" s="51">
        <v>1418</v>
      </c>
      <c r="E30" s="70">
        <v>173</v>
      </c>
      <c r="F30" s="70">
        <v>3</v>
      </c>
      <c r="G30" s="71">
        <v>3</v>
      </c>
      <c r="H30" s="71">
        <v>0</v>
      </c>
      <c r="I30" s="70">
        <v>0</v>
      </c>
      <c r="J30" s="53">
        <v>8220</v>
      </c>
      <c r="K30" s="51">
        <v>736</v>
      </c>
      <c r="L30" s="51">
        <v>3745</v>
      </c>
      <c r="M30" s="52">
        <v>3131</v>
      </c>
      <c r="N30" s="51">
        <v>2033</v>
      </c>
      <c r="O30" s="51">
        <v>2886</v>
      </c>
      <c r="P30" s="83">
        <v>3208</v>
      </c>
      <c r="Q30" s="53">
        <f t="shared" si="10"/>
        <v>13865</v>
      </c>
      <c r="R30" s="51">
        <f t="shared" si="12"/>
        <v>2154</v>
      </c>
      <c r="S30" s="71">
        <f t="shared" si="13"/>
        <v>3918</v>
      </c>
      <c r="T30" s="68">
        <f t="shared" si="14"/>
        <v>3134</v>
      </c>
      <c r="U30" s="49">
        <f t="shared" si="15"/>
        <v>2036</v>
      </c>
      <c r="V30" s="49">
        <f t="shared" si="16"/>
        <v>2886</v>
      </c>
      <c r="W30" s="83">
        <f t="shared" si="6"/>
        <v>3208</v>
      </c>
    </row>
    <row r="31" spans="1:23" s="33" customFormat="1" ht="36.75" customHeight="1" x14ac:dyDescent="0.2">
      <c r="A31" s="135"/>
      <c r="B31" s="69" t="s">
        <v>59</v>
      </c>
      <c r="C31" s="53">
        <v>0</v>
      </c>
      <c r="D31" s="51">
        <v>0</v>
      </c>
      <c r="E31" s="70">
        <v>0</v>
      </c>
      <c r="F31" s="70">
        <v>0</v>
      </c>
      <c r="G31" s="71">
        <v>0</v>
      </c>
      <c r="H31" s="71">
        <v>0</v>
      </c>
      <c r="I31" s="70">
        <v>0</v>
      </c>
      <c r="J31" s="53">
        <v>0</v>
      </c>
      <c r="K31" s="51">
        <v>347472</v>
      </c>
      <c r="L31" s="51">
        <v>436562</v>
      </c>
      <c r="M31" s="52">
        <v>320744</v>
      </c>
      <c r="N31" s="51">
        <v>58346</v>
      </c>
      <c r="O31" s="51">
        <v>22042</v>
      </c>
      <c r="P31" s="83">
        <v>253847</v>
      </c>
      <c r="Q31" s="53">
        <f t="shared" si="10"/>
        <v>0</v>
      </c>
      <c r="R31" s="51">
        <f t="shared" si="12"/>
        <v>347472</v>
      </c>
      <c r="S31" s="71">
        <f t="shared" si="13"/>
        <v>436562</v>
      </c>
      <c r="T31" s="68">
        <f t="shared" si="14"/>
        <v>320744</v>
      </c>
      <c r="U31" s="49">
        <f t="shared" si="15"/>
        <v>58346</v>
      </c>
      <c r="V31" s="49">
        <f t="shared" si="16"/>
        <v>22042</v>
      </c>
      <c r="W31" s="83">
        <f t="shared" si="6"/>
        <v>253847</v>
      </c>
    </row>
    <row r="32" spans="1:23" s="33" customFormat="1" ht="36.75" customHeight="1" thickBot="1" x14ac:dyDescent="0.25">
      <c r="A32" s="135"/>
      <c r="B32" s="72" t="s">
        <v>56</v>
      </c>
      <c r="C32" s="59">
        <v>0</v>
      </c>
      <c r="D32" s="57">
        <v>0</v>
      </c>
      <c r="E32" s="73">
        <v>0</v>
      </c>
      <c r="F32" s="73">
        <v>0</v>
      </c>
      <c r="G32" s="74">
        <v>0</v>
      </c>
      <c r="H32" s="74">
        <v>0</v>
      </c>
      <c r="I32" s="73">
        <v>0</v>
      </c>
      <c r="J32" s="59">
        <v>-61314</v>
      </c>
      <c r="K32" s="57">
        <v>-66932</v>
      </c>
      <c r="L32" s="57">
        <v>-91345</v>
      </c>
      <c r="M32" s="58">
        <v>-67755</v>
      </c>
      <c r="N32" s="57">
        <v>-24349</v>
      </c>
      <c r="O32" s="57">
        <v>-13503</v>
      </c>
      <c r="P32" s="83">
        <v>-54059</v>
      </c>
      <c r="Q32" s="59">
        <f t="shared" si="10"/>
        <v>-61314</v>
      </c>
      <c r="R32" s="57">
        <f t="shared" si="12"/>
        <v>-66932</v>
      </c>
      <c r="S32" s="74">
        <f t="shared" si="13"/>
        <v>-91345</v>
      </c>
      <c r="T32" s="68">
        <f t="shared" si="14"/>
        <v>-67755</v>
      </c>
      <c r="U32" s="49">
        <f t="shared" si="15"/>
        <v>-24349</v>
      </c>
      <c r="V32" s="49">
        <f t="shared" si="16"/>
        <v>-13503</v>
      </c>
      <c r="W32" s="83">
        <f t="shared" si="6"/>
        <v>-54059</v>
      </c>
    </row>
    <row r="33" spans="1:23" s="33" customFormat="1" ht="30.75" customHeight="1" thickTop="1" x14ac:dyDescent="0.2">
      <c r="A33" s="135"/>
      <c r="B33" s="75" t="s">
        <v>65</v>
      </c>
      <c r="C33" s="63">
        <f t="shared" ref="C33:S33" si="17">SUM(C21:C32)</f>
        <v>228152</v>
      </c>
      <c r="D33" s="61">
        <f t="shared" ref="D33:E33" si="18">SUM(D21:D32)</f>
        <v>234099</v>
      </c>
      <c r="E33" s="62">
        <f t="shared" si="18"/>
        <v>211146</v>
      </c>
      <c r="F33" s="62">
        <f t="shared" ref="F33" si="19">SUM(F21:F32)</f>
        <v>184535</v>
      </c>
      <c r="G33" s="61">
        <f t="shared" ref="G33" si="20">SUM(G21:G32)</f>
        <v>164014</v>
      </c>
      <c r="H33" s="61">
        <f>SUM(H21:H32)</f>
        <v>180135</v>
      </c>
      <c r="I33" s="61">
        <f>SUM(I21:I32)</f>
        <v>145588</v>
      </c>
      <c r="J33" s="63">
        <f t="shared" si="17"/>
        <v>271274</v>
      </c>
      <c r="K33" s="61">
        <f t="shared" ref="K33" si="21">SUM(K21:K32)</f>
        <v>719484</v>
      </c>
      <c r="L33" s="61">
        <f t="shared" si="17"/>
        <v>975556</v>
      </c>
      <c r="M33" s="62">
        <f t="shared" ref="M33" si="22">SUM(M21:M32)</f>
        <v>688178</v>
      </c>
      <c r="N33" s="61">
        <f t="shared" ref="N33" si="23">SUM(N21:N32)</f>
        <v>136905</v>
      </c>
      <c r="O33" s="61">
        <f>SUM(O21:O32)</f>
        <v>47359</v>
      </c>
      <c r="P33" s="61">
        <f>SUM(P21:P32)</f>
        <v>503601</v>
      </c>
      <c r="Q33" s="63">
        <f t="shared" si="17"/>
        <v>499426</v>
      </c>
      <c r="R33" s="61">
        <f t="shared" si="17"/>
        <v>953583</v>
      </c>
      <c r="S33" s="61">
        <f t="shared" si="17"/>
        <v>1186702</v>
      </c>
      <c r="T33" s="61">
        <f t="shared" ref="T33" si="24">SUM(T21:T32)</f>
        <v>872713</v>
      </c>
      <c r="U33" s="61">
        <f t="shared" ref="U33:W34" si="25">G33+N33</f>
        <v>300919</v>
      </c>
      <c r="V33" s="61">
        <f t="shared" si="25"/>
        <v>227494</v>
      </c>
      <c r="W33" s="61">
        <f t="shared" si="25"/>
        <v>649189</v>
      </c>
    </row>
    <row r="34" spans="1:23" s="33" customFormat="1" ht="36.75" customHeight="1" thickBot="1" x14ac:dyDescent="0.25">
      <c r="A34" s="126" t="s">
        <v>57</v>
      </c>
      <c r="B34" s="127"/>
      <c r="C34" s="79">
        <f t="shared" ref="C34:S34" si="26">C33-C20</f>
        <v>76274</v>
      </c>
      <c r="D34" s="76">
        <f t="shared" si="26"/>
        <v>102757</v>
      </c>
      <c r="E34" s="77">
        <f t="shared" si="26"/>
        <v>118489</v>
      </c>
      <c r="F34" s="77">
        <f t="shared" ref="F34" si="27">F33-F20</f>
        <v>90775</v>
      </c>
      <c r="G34" s="76">
        <f t="shared" ref="G34" si="28">G33-G20</f>
        <v>100817</v>
      </c>
      <c r="H34" s="76">
        <f>H33-H20</f>
        <v>71533</v>
      </c>
      <c r="I34" s="76">
        <f>I33-I20</f>
        <v>68285</v>
      </c>
      <c r="J34" s="79">
        <f t="shared" si="26"/>
        <v>185117</v>
      </c>
      <c r="K34" s="76">
        <f t="shared" si="26"/>
        <v>182583</v>
      </c>
      <c r="L34" s="76">
        <f t="shared" si="26"/>
        <v>270930</v>
      </c>
      <c r="M34" s="77">
        <f t="shared" ref="M34" si="29">M33-M20</f>
        <v>198076</v>
      </c>
      <c r="N34" s="78">
        <f t="shared" ref="N34" si="30">N33-N20</f>
        <v>2986</v>
      </c>
      <c r="O34" s="78">
        <f>O33-O20</f>
        <v>-15220</v>
      </c>
      <c r="P34" s="78">
        <f>P33-P20</f>
        <v>155106</v>
      </c>
      <c r="Q34" s="79">
        <f t="shared" si="26"/>
        <v>261391</v>
      </c>
      <c r="R34" s="76">
        <f t="shared" si="26"/>
        <v>285340</v>
      </c>
      <c r="S34" s="76">
        <f t="shared" si="26"/>
        <v>389419</v>
      </c>
      <c r="T34" s="76">
        <f t="shared" ref="T34" si="31">T33-T20</f>
        <v>288851</v>
      </c>
      <c r="U34" s="76">
        <f t="shared" si="25"/>
        <v>103803</v>
      </c>
      <c r="V34" s="76">
        <f t="shared" si="25"/>
        <v>56313</v>
      </c>
      <c r="W34" s="76">
        <f t="shared" si="25"/>
        <v>223391</v>
      </c>
    </row>
    <row r="35" spans="1:23" ht="12.75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7"/>
    </row>
    <row r="36" spans="1:23" ht="12.75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7"/>
    </row>
    <row r="37" spans="1:23" ht="12.75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7"/>
    </row>
    <row r="38" spans="1:23" ht="12.75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7"/>
    </row>
    <row r="39" spans="1:23" ht="12.75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7"/>
    </row>
    <row r="40" spans="1:23" ht="12.75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7"/>
    </row>
    <row r="41" spans="1:23" ht="12.75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7"/>
    </row>
    <row r="42" spans="1:23" ht="12.75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</row>
    <row r="43" spans="1:23" x14ac:dyDescent="0.25">
      <c r="A43" s="26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1:23" x14ac:dyDescent="0.25">
      <c r="A44" s="26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1:23" x14ac:dyDescent="0.25">
      <c r="A45" s="26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1:23" x14ac:dyDescent="0.25">
      <c r="A46" s="26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1:23" x14ac:dyDescent="0.25">
      <c r="A47" s="26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1:23" x14ac:dyDescent="0.25">
      <c r="A48" s="26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1:18" x14ac:dyDescent="0.25">
      <c r="A49" s="26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1:18" x14ac:dyDescent="0.25">
      <c r="A50" s="26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6"/>
    </row>
    <row r="51" spans="1:18" x14ac:dyDescent="0.25">
      <c r="A51" s="26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6"/>
    </row>
    <row r="52" spans="1:18" ht="12.75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5"/>
    </row>
    <row r="53" spans="1:18" ht="12.75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5"/>
    </row>
    <row r="54" spans="1:18" ht="12.75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5"/>
    </row>
    <row r="55" spans="1:18" ht="12.75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5"/>
    </row>
    <row r="56" spans="1:18" ht="12.75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5"/>
    </row>
    <row r="57" spans="1:18" ht="12.75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5"/>
    </row>
    <row r="58" spans="1:18" ht="12.75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5"/>
    </row>
    <row r="59" spans="1:18" ht="12.75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5"/>
    </row>
    <row r="60" spans="1:18" ht="12.75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1:18" ht="12.75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5"/>
    </row>
    <row r="62" spans="1:18" ht="12.75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5"/>
    </row>
    <row r="63" spans="1:18" ht="12.75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5"/>
    </row>
    <row r="64" spans="1:18" ht="12.75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5"/>
    </row>
    <row r="65" spans="2:18" ht="12.75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5"/>
    </row>
    <row r="66" spans="2:18" ht="12.75" x14ac:dyDescent="0.2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5"/>
    </row>
    <row r="67" spans="2:18" ht="12.75" x14ac:dyDescent="0.2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5"/>
    </row>
    <row r="68" spans="2:18" ht="12.75" x14ac:dyDescent="0.2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5"/>
    </row>
    <row r="69" spans="2:18" ht="12.75" x14ac:dyDescent="0.2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5"/>
    </row>
    <row r="70" spans="2:18" ht="12.75" x14ac:dyDescent="0.2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5"/>
    </row>
    <row r="71" spans="2:18" ht="12.75" x14ac:dyDescent="0.2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5"/>
    </row>
    <row r="72" spans="2:18" ht="12.75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5"/>
    </row>
    <row r="73" spans="2:18" ht="12.75" x14ac:dyDescent="0.2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5"/>
    </row>
    <row r="74" spans="2:18" ht="12.75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5"/>
    </row>
    <row r="75" spans="2:18" ht="12.75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5"/>
    </row>
    <row r="76" spans="2:18" ht="12.75" x14ac:dyDescent="0.2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5"/>
    </row>
    <row r="77" spans="2:18" ht="12.75" x14ac:dyDescent="0.2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5"/>
    </row>
    <row r="78" spans="2:18" ht="12.75" x14ac:dyDescent="0.2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5"/>
    </row>
    <row r="79" spans="2:18" ht="12.75" x14ac:dyDescent="0.2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5"/>
    </row>
    <row r="80" spans="2:18" ht="12.75" x14ac:dyDescent="0.2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5"/>
    </row>
    <row r="81" spans="2:18" ht="12.75" x14ac:dyDescent="0.2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5"/>
    </row>
    <row r="82" spans="2:18" ht="12.75" x14ac:dyDescent="0.2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5"/>
    </row>
    <row r="83" spans="2:18" ht="12.75" x14ac:dyDescent="0.2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5"/>
    </row>
    <row r="84" spans="2:18" ht="12.75" x14ac:dyDescent="0.2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5"/>
    </row>
    <row r="85" spans="2:18" ht="12.75" x14ac:dyDescent="0.2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5"/>
    </row>
    <row r="86" spans="2:18" ht="12.75" x14ac:dyDescent="0.2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5"/>
    </row>
    <row r="87" spans="2:18" ht="12.75" x14ac:dyDescent="0.2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5"/>
    </row>
    <row r="88" spans="2:18" ht="12.75" x14ac:dyDescent="0.2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5"/>
    </row>
    <row r="89" spans="2:18" ht="12.75" x14ac:dyDescent="0.2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5"/>
    </row>
    <row r="90" spans="2:18" ht="12.75" x14ac:dyDescent="0.2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5"/>
    </row>
    <row r="91" spans="2:18" ht="12.75" x14ac:dyDescent="0.2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5"/>
    </row>
    <row r="92" spans="2:18" ht="12.75" x14ac:dyDescent="0.2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5"/>
    </row>
    <row r="93" spans="2:18" ht="12.75" x14ac:dyDescent="0.2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5"/>
    </row>
    <row r="94" spans="2:18" ht="12.75" x14ac:dyDescent="0.2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5"/>
    </row>
    <row r="95" spans="2:18" ht="12.75" x14ac:dyDescent="0.2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5"/>
    </row>
    <row r="96" spans="2:18" ht="12.75" x14ac:dyDescent="0.2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5"/>
    </row>
    <row r="97" spans="2:18" ht="12.75" x14ac:dyDescent="0.2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5"/>
    </row>
    <row r="98" spans="2:18" ht="12.75" x14ac:dyDescent="0.2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5"/>
    </row>
    <row r="99" spans="2:18" ht="12.75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5"/>
    </row>
    <row r="100" spans="2:18" ht="12.75" x14ac:dyDescent="0.2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5"/>
    </row>
    <row r="101" spans="2:18" ht="12.75" x14ac:dyDescent="0.2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5"/>
    </row>
    <row r="102" spans="2:18" ht="12.75" x14ac:dyDescent="0.2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5"/>
    </row>
    <row r="103" spans="2:18" ht="12.75" x14ac:dyDescent="0.2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5"/>
    </row>
    <row r="104" spans="2:18" ht="12.75" x14ac:dyDescent="0.2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5"/>
    </row>
    <row r="105" spans="2:18" ht="12.75" x14ac:dyDescent="0.2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5"/>
    </row>
    <row r="106" spans="2:18" ht="12.75" x14ac:dyDescent="0.2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5"/>
    </row>
    <row r="107" spans="2:18" ht="12.75" x14ac:dyDescent="0.2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5"/>
    </row>
    <row r="108" spans="2:18" ht="12.75" x14ac:dyDescent="0.2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5"/>
    </row>
    <row r="109" spans="2:18" ht="12.75" x14ac:dyDescent="0.2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5"/>
    </row>
    <row r="110" spans="2:18" ht="12.75" x14ac:dyDescent="0.2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5"/>
    </row>
    <row r="111" spans="2:18" ht="12.75" x14ac:dyDescent="0.2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5"/>
    </row>
    <row r="112" spans="2:18" ht="12.75" x14ac:dyDescent="0.2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5"/>
    </row>
    <row r="113" spans="2:18" ht="12.75" x14ac:dyDescent="0.2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5"/>
    </row>
    <row r="114" spans="2:18" ht="12.75" x14ac:dyDescent="0.2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5"/>
    </row>
    <row r="115" spans="2:18" x14ac:dyDescent="0.2">
      <c r="J115" s="11"/>
      <c r="K115" s="25"/>
      <c r="L115" s="11"/>
      <c r="M115" s="25"/>
      <c r="N115" s="25"/>
      <c r="O115" s="25"/>
      <c r="P115" s="84"/>
    </row>
    <row r="116" spans="2:18" x14ac:dyDescent="0.2">
      <c r="J116" s="11"/>
      <c r="K116" s="25"/>
      <c r="L116" s="11"/>
      <c r="M116" s="25"/>
      <c r="N116" s="25"/>
      <c r="O116" s="25"/>
      <c r="P116" s="84"/>
    </row>
    <row r="117" spans="2:18" x14ac:dyDescent="0.2">
      <c r="J117" s="11"/>
      <c r="K117" s="25"/>
      <c r="L117" s="11"/>
      <c r="M117" s="25"/>
      <c r="N117" s="25"/>
      <c r="O117" s="25"/>
      <c r="P117" s="84"/>
    </row>
    <row r="118" spans="2:18" x14ac:dyDescent="0.2">
      <c r="J118" s="11"/>
      <c r="K118" s="25"/>
      <c r="L118" s="11"/>
      <c r="M118" s="25"/>
      <c r="N118" s="25"/>
      <c r="O118" s="25"/>
      <c r="P118" s="84"/>
    </row>
    <row r="119" spans="2:18" x14ac:dyDescent="0.2">
      <c r="J119" s="11"/>
      <c r="K119" s="25"/>
      <c r="L119" s="11"/>
      <c r="M119" s="25"/>
      <c r="N119" s="25"/>
      <c r="O119" s="25"/>
      <c r="P119" s="84"/>
    </row>
    <row r="120" spans="2:18" x14ac:dyDescent="0.2">
      <c r="J120" s="11"/>
      <c r="K120" s="25"/>
      <c r="L120" s="11"/>
      <c r="M120" s="25"/>
      <c r="N120" s="25"/>
      <c r="O120" s="25"/>
      <c r="P120" s="84"/>
    </row>
    <row r="121" spans="2:18" x14ac:dyDescent="0.2">
      <c r="J121" s="11"/>
      <c r="K121" s="25"/>
      <c r="L121" s="11"/>
      <c r="M121" s="25"/>
      <c r="N121" s="25"/>
      <c r="O121" s="25"/>
      <c r="P121" s="84"/>
    </row>
    <row r="122" spans="2:18" x14ac:dyDescent="0.2">
      <c r="J122" s="11"/>
      <c r="K122" s="25"/>
      <c r="L122" s="11"/>
      <c r="M122" s="25"/>
      <c r="N122" s="25"/>
      <c r="O122" s="25"/>
      <c r="P122" s="84"/>
    </row>
    <row r="123" spans="2:18" x14ac:dyDescent="0.2">
      <c r="J123" s="11"/>
      <c r="K123" s="25"/>
      <c r="L123" s="11"/>
      <c r="M123" s="25"/>
      <c r="N123" s="25"/>
      <c r="O123" s="25"/>
      <c r="P123" s="84"/>
    </row>
    <row r="124" spans="2:18" x14ac:dyDescent="0.2">
      <c r="J124" s="11"/>
      <c r="K124" s="25"/>
      <c r="L124" s="11"/>
      <c r="M124" s="25"/>
      <c r="N124" s="25"/>
      <c r="O124" s="25"/>
      <c r="P124" s="84"/>
    </row>
    <row r="125" spans="2:18" x14ac:dyDescent="0.2">
      <c r="J125" s="11"/>
      <c r="K125" s="25"/>
      <c r="L125" s="11"/>
      <c r="M125" s="25"/>
      <c r="N125" s="25"/>
      <c r="O125" s="25"/>
      <c r="P125" s="84"/>
    </row>
    <row r="126" spans="2:18" x14ac:dyDescent="0.2">
      <c r="J126" s="11"/>
      <c r="K126" s="25"/>
      <c r="L126" s="11"/>
      <c r="M126" s="25"/>
      <c r="N126" s="25"/>
      <c r="O126" s="25"/>
      <c r="P126" s="84"/>
    </row>
    <row r="127" spans="2:18" x14ac:dyDescent="0.2">
      <c r="J127" s="11"/>
      <c r="K127" s="25"/>
      <c r="L127" s="11"/>
      <c r="M127" s="25"/>
      <c r="N127" s="25"/>
      <c r="O127" s="25"/>
      <c r="P127" s="84"/>
    </row>
    <row r="128" spans="2:18" x14ac:dyDescent="0.2">
      <c r="J128" s="11"/>
      <c r="K128" s="25"/>
      <c r="L128" s="11"/>
      <c r="M128" s="25"/>
      <c r="N128" s="25"/>
      <c r="O128" s="25"/>
      <c r="P128" s="84"/>
    </row>
    <row r="129" spans="10:16" x14ac:dyDescent="0.2">
      <c r="J129" s="11"/>
      <c r="K129" s="25"/>
      <c r="L129" s="11"/>
      <c r="M129" s="25"/>
      <c r="N129" s="25"/>
      <c r="O129" s="25"/>
      <c r="P129" s="84"/>
    </row>
    <row r="130" spans="10:16" x14ac:dyDescent="0.2">
      <c r="J130" s="11"/>
      <c r="K130" s="25"/>
      <c r="L130" s="11"/>
      <c r="M130" s="25"/>
      <c r="N130" s="25"/>
      <c r="O130" s="25"/>
      <c r="P130" s="84"/>
    </row>
    <row r="131" spans="10:16" x14ac:dyDescent="0.2">
      <c r="J131" s="11"/>
      <c r="K131" s="25"/>
      <c r="L131" s="11"/>
      <c r="M131" s="25"/>
      <c r="N131" s="25"/>
      <c r="O131" s="25"/>
      <c r="P131" s="84"/>
    </row>
    <row r="132" spans="10:16" x14ac:dyDescent="0.2">
      <c r="J132" s="11"/>
      <c r="K132" s="25"/>
      <c r="L132" s="11"/>
      <c r="M132" s="25"/>
      <c r="N132" s="25"/>
      <c r="O132" s="25"/>
      <c r="P132" s="84"/>
    </row>
    <row r="133" spans="10:16" x14ac:dyDescent="0.2">
      <c r="J133" s="11"/>
      <c r="K133" s="25"/>
      <c r="L133" s="11"/>
      <c r="M133" s="25"/>
      <c r="N133" s="25"/>
      <c r="O133" s="25"/>
      <c r="P133" s="84"/>
    </row>
    <row r="134" spans="10:16" x14ac:dyDescent="0.2">
      <c r="J134" s="11"/>
      <c r="K134" s="25"/>
      <c r="L134" s="11"/>
      <c r="M134" s="25"/>
      <c r="N134" s="25"/>
      <c r="O134" s="25"/>
      <c r="P134" s="84"/>
    </row>
    <row r="135" spans="10:16" x14ac:dyDescent="0.2">
      <c r="J135" s="11"/>
      <c r="K135" s="25"/>
      <c r="L135" s="11"/>
      <c r="M135" s="25"/>
      <c r="N135" s="25"/>
      <c r="O135" s="25"/>
      <c r="P135" s="84"/>
    </row>
    <row r="136" spans="10:16" x14ac:dyDescent="0.2">
      <c r="J136" s="11"/>
      <c r="K136" s="25"/>
      <c r="L136" s="11"/>
      <c r="M136" s="25"/>
      <c r="N136" s="25"/>
      <c r="O136" s="25"/>
      <c r="P136" s="84"/>
    </row>
    <row r="137" spans="10:16" x14ac:dyDescent="0.2">
      <c r="J137" s="11"/>
      <c r="K137" s="25"/>
      <c r="L137" s="11"/>
      <c r="M137" s="25"/>
      <c r="N137" s="25"/>
      <c r="O137" s="25"/>
      <c r="P137" s="84"/>
    </row>
    <row r="138" spans="10:16" x14ac:dyDescent="0.2">
      <c r="J138" s="11"/>
      <c r="K138" s="25"/>
      <c r="L138" s="11"/>
      <c r="M138" s="25"/>
      <c r="N138" s="25"/>
      <c r="O138" s="25"/>
      <c r="P138" s="84"/>
    </row>
    <row r="139" spans="10:16" x14ac:dyDescent="0.2">
      <c r="J139" s="11"/>
      <c r="K139" s="25"/>
      <c r="L139" s="11"/>
      <c r="M139" s="25"/>
      <c r="N139" s="25"/>
      <c r="O139" s="25"/>
      <c r="P139" s="84"/>
    </row>
    <row r="140" spans="10:16" x14ac:dyDescent="0.2">
      <c r="J140" s="11"/>
      <c r="K140" s="25"/>
      <c r="L140" s="11"/>
      <c r="M140" s="25"/>
      <c r="N140" s="25"/>
      <c r="O140" s="25"/>
      <c r="P140" s="84"/>
    </row>
    <row r="141" spans="10:16" x14ac:dyDescent="0.2">
      <c r="J141" s="11"/>
      <c r="K141" s="25"/>
      <c r="L141" s="11"/>
      <c r="M141" s="25"/>
      <c r="N141" s="25"/>
      <c r="O141" s="25"/>
      <c r="P141" s="84"/>
    </row>
    <row r="142" spans="10:16" x14ac:dyDescent="0.2">
      <c r="J142" s="11"/>
      <c r="K142" s="25"/>
      <c r="L142" s="11"/>
      <c r="M142" s="25"/>
      <c r="N142" s="25"/>
      <c r="O142" s="25"/>
      <c r="P142" s="84"/>
    </row>
    <row r="143" spans="10:16" x14ac:dyDescent="0.2">
      <c r="J143" s="11"/>
      <c r="K143" s="25"/>
      <c r="L143" s="11"/>
      <c r="M143" s="25"/>
      <c r="N143" s="25"/>
      <c r="O143" s="25"/>
      <c r="P143" s="84"/>
    </row>
    <row r="144" spans="10:16" x14ac:dyDescent="0.2">
      <c r="J144" s="11"/>
      <c r="K144" s="25"/>
      <c r="L144" s="11"/>
      <c r="M144" s="25"/>
      <c r="N144" s="25"/>
      <c r="O144" s="25"/>
      <c r="P144" s="84"/>
    </row>
    <row r="145" spans="10:16" x14ac:dyDescent="0.2">
      <c r="J145" s="11"/>
      <c r="K145" s="25"/>
      <c r="L145" s="11"/>
      <c r="M145" s="25"/>
      <c r="N145" s="25"/>
      <c r="O145" s="25"/>
      <c r="P145" s="84"/>
    </row>
    <row r="146" spans="10:16" x14ac:dyDescent="0.2">
      <c r="J146" s="11"/>
      <c r="K146" s="25"/>
      <c r="L146" s="11"/>
      <c r="M146" s="25"/>
      <c r="N146" s="25"/>
      <c r="O146" s="25"/>
      <c r="P146" s="84"/>
    </row>
    <row r="147" spans="10:16" x14ac:dyDescent="0.2">
      <c r="J147" s="11"/>
      <c r="K147" s="25"/>
      <c r="L147" s="11"/>
      <c r="M147" s="25"/>
      <c r="N147" s="25"/>
      <c r="O147" s="25"/>
      <c r="P147" s="84"/>
    </row>
    <row r="148" spans="10:16" x14ac:dyDescent="0.2">
      <c r="J148" s="11"/>
      <c r="K148" s="25"/>
      <c r="L148" s="11"/>
      <c r="M148" s="25"/>
      <c r="N148" s="25"/>
      <c r="O148" s="25"/>
      <c r="P148" s="84"/>
    </row>
    <row r="149" spans="10:16" x14ac:dyDescent="0.2">
      <c r="J149" s="11"/>
      <c r="K149" s="25"/>
      <c r="L149" s="11"/>
      <c r="M149" s="25"/>
      <c r="N149" s="25"/>
      <c r="O149" s="25"/>
      <c r="P149" s="84"/>
    </row>
    <row r="150" spans="10:16" x14ac:dyDescent="0.2">
      <c r="J150" s="11"/>
      <c r="K150" s="25"/>
      <c r="L150" s="11"/>
      <c r="M150" s="25"/>
      <c r="N150" s="25"/>
      <c r="O150" s="25"/>
      <c r="P150" s="84"/>
    </row>
    <row r="151" spans="10:16" x14ac:dyDescent="0.2">
      <c r="J151" s="11"/>
      <c r="K151" s="25"/>
      <c r="L151" s="11"/>
      <c r="M151" s="25"/>
      <c r="N151" s="25"/>
      <c r="O151" s="25"/>
      <c r="P151" s="84"/>
    </row>
    <row r="152" spans="10:16" x14ac:dyDescent="0.2">
      <c r="J152" s="11"/>
      <c r="K152" s="25"/>
      <c r="L152" s="11"/>
      <c r="M152" s="25"/>
      <c r="N152" s="25"/>
      <c r="O152" s="25"/>
      <c r="P152" s="84"/>
    </row>
    <row r="153" spans="10:16" x14ac:dyDescent="0.2">
      <c r="J153" s="11"/>
      <c r="K153" s="25"/>
      <c r="L153" s="11"/>
      <c r="M153" s="25"/>
      <c r="N153" s="25"/>
      <c r="O153" s="25"/>
      <c r="P153" s="84"/>
    </row>
    <row r="154" spans="10:16" x14ac:dyDescent="0.2">
      <c r="J154" s="11"/>
      <c r="K154" s="25"/>
      <c r="L154" s="11"/>
      <c r="M154" s="25"/>
      <c r="N154" s="25"/>
      <c r="O154" s="25"/>
      <c r="P154" s="84"/>
    </row>
    <row r="155" spans="10:16" x14ac:dyDescent="0.2">
      <c r="J155" s="11"/>
      <c r="K155" s="25"/>
      <c r="L155" s="11"/>
      <c r="M155" s="25"/>
      <c r="N155" s="25"/>
      <c r="O155" s="25"/>
      <c r="P155" s="84"/>
    </row>
    <row r="156" spans="10:16" x14ac:dyDescent="0.2">
      <c r="J156" s="11"/>
      <c r="K156" s="25"/>
      <c r="L156" s="11"/>
      <c r="M156" s="25"/>
      <c r="N156" s="25"/>
      <c r="O156" s="25"/>
      <c r="P156" s="84"/>
    </row>
    <row r="157" spans="10:16" x14ac:dyDescent="0.2">
      <c r="J157" s="11"/>
      <c r="K157" s="25"/>
      <c r="L157" s="11"/>
      <c r="M157" s="25"/>
      <c r="N157" s="25"/>
      <c r="O157" s="25"/>
      <c r="P157" s="84"/>
    </row>
    <row r="158" spans="10:16" x14ac:dyDescent="0.2">
      <c r="J158" s="11"/>
      <c r="K158" s="25"/>
      <c r="L158" s="11"/>
      <c r="M158" s="25"/>
      <c r="N158" s="25"/>
      <c r="O158" s="25"/>
      <c r="P158" s="84"/>
    </row>
    <row r="159" spans="10:16" x14ac:dyDescent="0.2">
      <c r="J159" s="11"/>
      <c r="K159" s="25"/>
      <c r="L159" s="11"/>
      <c r="M159" s="25"/>
      <c r="N159" s="25"/>
      <c r="O159" s="25"/>
      <c r="P159" s="84"/>
    </row>
    <row r="160" spans="10:16" x14ac:dyDescent="0.2">
      <c r="J160" s="11"/>
      <c r="K160" s="25"/>
      <c r="L160" s="11"/>
      <c r="M160" s="25"/>
      <c r="N160" s="25"/>
      <c r="O160" s="25"/>
      <c r="P160" s="84"/>
    </row>
    <row r="161" spans="10:16" x14ac:dyDescent="0.2">
      <c r="J161" s="11"/>
      <c r="K161" s="25"/>
      <c r="L161" s="11"/>
      <c r="M161" s="25"/>
      <c r="N161" s="25"/>
      <c r="O161" s="25"/>
      <c r="P161" s="84"/>
    </row>
    <row r="162" spans="10:16" x14ac:dyDescent="0.2">
      <c r="J162" s="11"/>
      <c r="K162" s="25"/>
      <c r="L162" s="11"/>
      <c r="M162" s="25"/>
      <c r="N162" s="25"/>
      <c r="O162" s="25"/>
      <c r="P162" s="84"/>
    </row>
    <row r="163" spans="10:16" x14ac:dyDescent="0.2">
      <c r="J163" s="11"/>
      <c r="K163" s="25"/>
      <c r="L163" s="11"/>
      <c r="M163" s="25"/>
      <c r="N163" s="25"/>
      <c r="O163" s="25"/>
      <c r="P163" s="84"/>
    </row>
    <row r="164" spans="10:16" x14ac:dyDescent="0.2">
      <c r="J164" s="11"/>
      <c r="K164" s="25"/>
      <c r="L164" s="11"/>
      <c r="M164" s="25"/>
      <c r="N164" s="25"/>
      <c r="O164" s="25"/>
      <c r="P164" s="84"/>
    </row>
    <row r="165" spans="10:16" x14ac:dyDescent="0.2">
      <c r="J165" s="11"/>
      <c r="K165" s="25"/>
      <c r="L165" s="11"/>
      <c r="M165" s="25"/>
      <c r="N165" s="25"/>
      <c r="O165" s="25"/>
      <c r="P165" s="84"/>
    </row>
    <row r="166" spans="10:16" x14ac:dyDescent="0.2">
      <c r="J166" s="11"/>
      <c r="K166" s="25"/>
      <c r="L166" s="11"/>
      <c r="M166" s="25"/>
      <c r="N166" s="25"/>
      <c r="O166" s="25"/>
      <c r="P166" s="84"/>
    </row>
    <row r="167" spans="10:16" x14ac:dyDescent="0.2">
      <c r="J167" s="11"/>
      <c r="K167" s="25"/>
      <c r="L167" s="11"/>
      <c r="M167" s="25"/>
      <c r="N167" s="25"/>
      <c r="O167" s="25"/>
      <c r="P167" s="84"/>
    </row>
    <row r="168" spans="10:16" x14ac:dyDescent="0.2">
      <c r="J168" s="11"/>
      <c r="K168" s="25"/>
      <c r="L168" s="11"/>
      <c r="M168" s="25"/>
      <c r="N168" s="25"/>
      <c r="O168" s="25"/>
      <c r="P168" s="84"/>
    </row>
    <row r="169" spans="10:16" x14ac:dyDescent="0.2">
      <c r="J169" s="11"/>
      <c r="K169" s="25"/>
      <c r="L169" s="11"/>
      <c r="M169" s="25"/>
      <c r="N169" s="25"/>
      <c r="O169" s="25"/>
      <c r="P169" s="84"/>
    </row>
    <row r="170" spans="10:16" x14ac:dyDescent="0.2">
      <c r="J170" s="11"/>
      <c r="K170" s="25"/>
      <c r="L170" s="11"/>
      <c r="M170" s="25"/>
      <c r="N170" s="25"/>
      <c r="O170" s="25"/>
      <c r="P170" s="84"/>
    </row>
    <row r="171" spans="10:16" x14ac:dyDescent="0.2">
      <c r="J171" s="11"/>
      <c r="K171" s="25"/>
      <c r="L171" s="11"/>
      <c r="M171" s="25"/>
      <c r="N171" s="25"/>
      <c r="O171" s="25"/>
      <c r="P171" s="84"/>
    </row>
    <row r="172" spans="10:16" x14ac:dyDescent="0.2">
      <c r="J172" s="11"/>
      <c r="K172" s="25"/>
      <c r="L172" s="11"/>
      <c r="M172" s="25"/>
      <c r="N172" s="25"/>
      <c r="O172" s="25"/>
      <c r="P172" s="84"/>
    </row>
    <row r="173" spans="10:16" x14ac:dyDescent="0.2">
      <c r="J173" s="11"/>
      <c r="K173" s="25"/>
      <c r="L173" s="11"/>
      <c r="M173" s="25"/>
      <c r="N173" s="25"/>
      <c r="O173" s="25"/>
      <c r="P173" s="84"/>
    </row>
    <row r="174" spans="10:16" x14ac:dyDescent="0.2">
      <c r="J174" s="11"/>
      <c r="K174" s="25"/>
      <c r="L174" s="11"/>
      <c r="M174" s="25"/>
      <c r="N174" s="25"/>
      <c r="O174" s="25"/>
      <c r="P174" s="84"/>
    </row>
    <row r="175" spans="10:16" x14ac:dyDescent="0.2">
      <c r="J175" s="11"/>
      <c r="K175" s="25"/>
      <c r="L175" s="11"/>
      <c r="M175" s="25"/>
      <c r="N175" s="25"/>
      <c r="O175" s="25"/>
      <c r="P175" s="84"/>
    </row>
    <row r="176" spans="10:16" x14ac:dyDescent="0.2">
      <c r="J176" s="11"/>
      <c r="K176" s="25"/>
      <c r="L176" s="11"/>
      <c r="M176" s="25"/>
      <c r="N176" s="25"/>
      <c r="O176" s="25"/>
      <c r="P176" s="84"/>
    </row>
    <row r="177" spans="10:16" x14ac:dyDescent="0.2">
      <c r="J177" s="11"/>
      <c r="K177" s="25"/>
      <c r="L177" s="11"/>
      <c r="M177" s="25"/>
      <c r="N177" s="25"/>
      <c r="O177" s="25"/>
      <c r="P177" s="84"/>
    </row>
    <row r="178" spans="10:16" x14ac:dyDescent="0.2">
      <c r="J178" s="11"/>
      <c r="K178" s="25"/>
      <c r="L178" s="11"/>
      <c r="M178" s="25"/>
      <c r="N178" s="25"/>
      <c r="O178" s="25"/>
      <c r="P178" s="84"/>
    </row>
    <row r="179" spans="10:16" x14ac:dyDescent="0.2">
      <c r="J179" s="11"/>
      <c r="K179" s="25"/>
      <c r="L179" s="11"/>
      <c r="M179" s="25"/>
      <c r="N179" s="25"/>
      <c r="O179" s="25"/>
      <c r="P179" s="84"/>
    </row>
    <row r="180" spans="10:16" x14ac:dyDescent="0.2">
      <c r="J180" s="11"/>
      <c r="K180" s="25"/>
      <c r="L180" s="11"/>
      <c r="M180" s="25"/>
      <c r="N180" s="25"/>
      <c r="O180" s="25"/>
      <c r="P180" s="84"/>
    </row>
    <row r="181" spans="10:16" x14ac:dyDescent="0.2">
      <c r="J181" s="11"/>
      <c r="K181" s="25"/>
      <c r="L181" s="11"/>
      <c r="M181" s="25"/>
      <c r="N181" s="25"/>
      <c r="O181" s="25"/>
      <c r="P181" s="84"/>
    </row>
    <row r="182" spans="10:16" x14ac:dyDescent="0.2">
      <c r="J182" s="11"/>
      <c r="K182" s="25"/>
      <c r="L182" s="11"/>
      <c r="M182" s="25"/>
      <c r="N182" s="25"/>
      <c r="O182" s="25"/>
      <c r="P182" s="84"/>
    </row>
    <row r="183" spans="10:16" x14ac:dyDescent="0.2">
      <c r="J183" s="11"/>
      <c r="K183" s="25"/>
      <c r="L183" s="11"/>
      <c r="M183" s="25"/>
      <c r="N183" s="25"/>
      <c r="O183" s="25"/>
      <c r="P183" s="84"/>
    </row>
    <row r="184" spans="10:16" x14ac:dyDescent="0.2">
      <c r="J184" s="11"/>
      <c r="K184" s="25"/>
      <c r="L184" s="11"/>
      <c r="M184" s="25"/>
      <c r="N184" s="25"/>
      <c r="O184" s="25"/>
      <c r="P184" s="84"/>
    </row>
    <row r="185" spans="10:16" x14ac:dyDescent="0.2">
      <c r="J185" s="11"/>
      <c r="K185" s="25"/>
      <c r="L185" s="11"/>
      <c r="M185" s="25"/>
      <c r="N185" s="25"/>
      <c r="O185" s="25"/>
      <c r="P185" s="84"/>
    </row>
    <row r="186" spans="10:16" x14ac:dyDescent="0.2">
      <c r="J186" s="11"/>
      <c r="K186" s="25"/>
      <c r="L186" s="11"/>
      <c r="M186" s="25"/>
      <c r="N186" s="25"/>
      <c r="O186" s="25"/>
      <c r="P186" s="84"/>
    </row>
    <row r="187" spans="10:16" x14ac:dyDescent="0.2">
      <c r="J187" s="11"/>
      <c r="K187" s="25"/>
      <c r="L187" s="11"/>
      <c r="M187" s="25"/>
      <c r="N187" s="25"/>
      <c r="O187" s="25"/>
      <c r="P187" s="84"/>
    </row>
    <row r="188" spans="10:16" x14ac:dyDescent="0.2">
      <c r="J188" s="11"/>
      <c r="K188" s="25"/>
      <c r="L188" s="11"/>
      <c r="M188" s="25"/>
      <c r="N188" s="25"/>
      <c r="O188" s="25"/>
      <c r="P188" s="84"/>
    </row>
    <row r="189" spans="10:16" x14ac:dyDescent="0.2">
      <c r="J189" s="11"/>
      <c r="K189" s="25"/>
      <c r="L189" s="11"/>
      <c r="M189" s="25"/>
      <c r="N189" s="25"/>
      <c r="O189" s="25"/>
      <c r="P189" s="84"/>
    </row>
    <row r="190" spans="10:16" x14ac:dyDescent="0.2">
      <c r="J190" s="11"/>
      <c r="K190" s="25"/>
      <c r="L190" s="11"/>
      <c r="M190" s="25"/>
      <c r="N190" s="25"/>
      <c r="O190" s="25"/>
      <c r="P190" s="84"/>
    </row>
    <row r="191" spans="10:16" x14ac:dyDescent="0.2">
      <c r="J191" s="11"/>
      <c r="K191" s="25"/>
      <c r="L191" s="11"/>
      <c r="M191" s="25"/>
      <c r="N191" s="25"/>
      <c r="O191" s="25"/>
      <c r="P191" s="84"/>
    </row>
    <row r="192" spans="10:16" x14ac:dyDescent="0.2">
      <c r="J192" s="11"/>
      <c r="K192" s="25"/>
      <c r="L192" s="11"/>
      <c r="M192" s="25"/>
      <c r="N192" s="25"/>
      <c r="O192" s="25"/>
      <c r="P192" s="84"/>
    </row>
    <row r="193" spans="10:16" x14ac:dyDescent="0.2">
      <c r="J193" s="11"/>
      <c r="K193" s="25"/>
      <c r="L193" s="11"/>
      <c r="M193" s="25"/>
      <c r="N193" s="25"/>
      <c r="O193" s="25"/>
      <c r="P193" s="84"/>
    </row>
    <row r="194" spans="10:16" x14ac:dyDescent="0.2">
      <c r="J194" s="11"/>
      <c r="K194" s="25"/>
      <c r="L194" s="11"/>
      <c r="M194" s="25"/>
      <c r="N194" s="25"/>
      <c r="O194" s="25"/>
      <c r="P194" s="84"/>
    </row>
    <row r="195" spans="10:16" x14ac:dyDescent="0.2">
      <c r="J195" s="11"/>
      <c r="K195" s="25"/>
      <c r="L195" s="11"/>
      <c r="M195" s="25"/>
      <c r="N195" s="25"/>
      <c r="O195" s="25"/>
      <c r="P195" s="84"/>
    </row>
    <row r="196" spans="10:16" x14ac:dyDescent="0.2">
      <c r="J196" s="11"/>
      <c r="K196" s="25"/>
      <c r="L196" s="11"/>
      <c r="M196" s="25"/>
      <c r="N196" s="25"/>
      <c r="O196" s="25"/>
      <c r="P196" s="84"/>
    </row>
    <row r="197" spans="10:16" x14ac:dyDescent="0.2">
      <c r="J197" s="11"/>
      <c r="K197" s="25"/>
      <c r="L197" s="11"/>
      <c r="M197" s="25"/>
      <c r="N197" s="25"/>
      <c r="O197" s="25"/>
      <c r="P197" s="84"/>
    </row>
    <row r="198" spans="10:16" x14ac:dyDescent="0.2">
      <c r="J198" s="11"/>
      <c r="K198" s="25"/>
      <c r="L198" s="11"/>
      <c r="M198" s="25"/>
      <c r="N198" s="25"/>
      <c r="O198" s="25"/>
      <c r="P198" s="84"/>
    </row>
    <row r="199" spans="10:16" x14ac:dyDescent="0.2">
      <c r="J199" s="11"/>
      <c r="K199" s="25"/>
      <c r="L199" s="11"/>
      <c r="M199" s="25"/>
      <c r="N199" s="25"/>
      <c r="O199" s="25"/>
      <c r="P199" s="84"/>
    </row>
    <row r="200" spans="10:16" x14ac:dyDescent="0.2">
      <c r="J200" s="11"/>
      <c r="K200" s="25"/>
      <c r="L200" s="11"/>
      <c r="M200" s="25"/>
      <c r="N200" s="25"/>
      <c r="O200" s="25"/>
      <c r="P200" s="84"/>
    </row>
    <row r="201" spans="10:16" x14ac:dyDescent="0.2">
      <c r="J201" s="11"/>
      <c r="K201" s="25"/>
      <c r="L201" s="11"/>
      <c r="M201" s="25"/>
      <c r="N201" s="25"/>
      <c r="O201" s="25"/>
      <c r="P201" s="84"/>
    </row>
    <row r="202" spans="10:16" x14ac:dyDescent="0.2">
      <c r="J202" s="11"/>
      <c r="K202" s="25"/>
      <c r="L202" s="11"/>
      <c r="M202" s="25"/>
      <c r="N202" s="25"/>
      <c r="O202" s="25"/>
      <c r="P202" s="84"/>
    </row>
    <row r="203" spans="10:16" x14ac:dyDescent="0.2">
      <c r="J203" s="11"/>
      <c r="K203" s="25"/>
      <c r="L203" s="11"/>
      <c r="M203" s="25"/>
      <c r="N203" s="25"/>
      <c r="O203" s="25"/>
      <c r="P203" s="84"/>
    </row>
    <row r="204" spans="10:16" x14ac:dyDescent="0.2">
      <c r="J204" s="11"/>
      <c r="K204" s="25"/>
      <c r="L204" s="11"/>
      <c r="M204" s="25"/>
      <c r="N204" s="25"/>
      <c r="O204" s="25"/>
      <c r="P204" s="84"/>
    </row>
    <row r="205" spans="10:16" x14ac:dyDescent="0.2">
      <c r="J205" s="11"/>
      <c r="K205" s="25"/>
      <c r="L205" s="11"/>
      <c r="M205" s="25"/>
      <c r="N205" s="25"/>
      <c r="O205" s="25"/>
      <c r="P205" s="84"/>
    </row>
    <row r="206" spans="10:16" x14ac:dyDescent="0.2">
      <c r="J206" s="11"/>
      <c r="K206" s="25"/>
      <c r="L206" s="11"/>
      <c r="M206" s="25"/>
      <c r="N206" s="25"/>
      <c r="O206" s="25"/>
      <c r="P206" s="84"/>
    </row>
    <row r="207" spans="10:16" x14ac:dyDescent="0.2">
      <c r="J207" s="11"/>
      <c r="K207" s="25"/>
      <c r="L207" s="11"/>
      <c r="M207" s="25"/>
      <c r="N207" s="25"/>
      <c r="O207" s="25"/>
      <c r="P207" s="84"/>
    </row>
    <row r="208" spans="10:16" x14ac:dyDescent="0.2">
      <c r="J208" s="11"/>
      <c r="K208" s="25"/>
      <c r="L208" s="11"/>
      <c r="M208" s="25"/>
      <c r="N208" s="25"/>
      <c r="O208" s="25"/>
      <c r="P208" s="84"/>
    </row>
    <row r="209" spans="10:16" x14ac:dyDescent="0.2">
      <c r="J209" s="11"/>
      <c r="K209" s="25"/>
      <c r="L209" s="11"/>
      <c r="M209" s="25"/>
      <c r="N209" s="25"/>
      <c r="O209" s="25"/>
      <c r="P209" s="84"/>
    </row>
    <row r="210" spans="10:16" x14ac:dyDescent="0.2">
      <c r="J210" s="11"/>
      <c r="K210" s="25"/>
      <c r="L210" s="11"/>
      <c r="M210" s="25"/>
      <c r="N210" s="25"/>
      <c r="O210" s="25"/>
      <c r="P210" s="84"/>
    </row>
    <row r="211" spans="10:16" x14ac:dyDescent="0.2">
      <c r="J211" s="11"/>
      <c r="K211" s="25"/>
      <c r="L211" s="11"/>
      <c r="M211" s="25"/>
      <c r="N211" s="25"/>
      <c r="O211" s="25"/>
      <c r="P211" s="84"/>
    </row>
    <row r="212" spans="10:16" x14ac:dyDescent="0.2">
      <c r="J212" s="11"/>
      <c r="K212" s="25"/>
      <c r="L212" s="11"/>
      <c r="M212" s="25"/>
      <c r="N212" s="25"/>
      <c r="O212" s="25"/>
      <c r="P212" s="84"/>
    </row>
    <row r="213" spans="10:16" x14ac:dyDescent="0.2">
      <c r="J213" s="11"/>
      <c r="K213" s="25"/>
      <c r="L213" s="11"/>
      <c r="M213" s="25"/>
      <c r="N213" s="25"/>
      <c r="O213" s="25"/>
      <c r="P213" s="84"/>
    </row>
    <row r="214" spans="10:16" x14ac:dyDescent="0.2">
      <c r="J214" s="11"/>
      <c r="K214" s="25"/>
      <c r="L214" s="11"/>
      <c r="M214" s="25"/>
      <c r="N214" s="25"/>
      <c r="O214" s="25"/>
      <c r="P214" s="84"/>
    </row>
    <row r="215" spans="10:16" x14ac:dyDescent="0.2">
      <c r="J215" s="11"/>
      <c r="K215" s="25"/>
      <c r="L215" s="11"/>
      <c r="M215" s="25"/>
      <c r="N215" s="25"/>
      <c r="O215" s="25"/>
      <c r="P215" s="84"/>
    </row>
    <row r="216" spans="10:16" x14ac:dyDescent="0.2">
      <c r="J216" s="11"/>
      <c r="K216" s="25"/>
      <c r="L216" s="11"/>
      <c r="M216" s="25"/>
      <c r="N216" s="25"/>
      <c r="O216" s="25"/>
      <c r="P216" s="84"/>
    </row>
    <row r="217" spans="10:16" x14ac:dyDescent="0.2">
      <c r="J217" s="11"/>
      <c r="K217" s="25"/>
      <c r="L217" s="11"/>
      <c r="M217" s="25"/>
      <c r="N217" s="25"/>
      <c r="O217" s="25"/>
      <c r="P217" s="84"/>
    </row>
    <row r="218" spans="10:16" x14ac:dyDescent="0.2">
      <c r="J218" s="11"/>
      <c r="K218" s="25"/>
      <c r="L218" s="11"/>
      <c r="M218" s="25"/>
      <c r="N218" s="25"/>
      <c r="O218" s="25"/>
      <c r="P218" s="84"/>
    </row>
    <row r="219" spans="10:16" x14ac:dyDescent="0.2">
      <c r="J219" s="11"/>
      <c r="K219" s="25"/>
      <c r="L219" s="11"/>
      <c r="M219" s="25"/>
      <c r="N219" s="25"/>
      <c r="O219" s="25"/>
      <c r="P219" s="84"/>
    </row>
    <row r="220" spans="10:16" x14ac:dyDescent="0.2">
      <c r="J220" s="11"/>
      <c r="K220" s="25"/>
      <c r="L220" s="11"/>
      <c r="M220" s="25"/>
      <c r="N220" s="25"/>
      <c r="O220" s="25"/>
      <c r="P220" s="84"/>
    </row>
    <row r="221" spans="10:16" x14ac:dyDescent="0.2">
      <c r="J221" s="11"/>
      <c r="K221" s="25"/>
      <c r="L221" s="11"/>
      <c r="M221" s="25"/>
      <c r="N221" s="25"/>
      <c r="O221" s="25"/>
      <c r="P221" s="84"/>
    </row>
    <row r="222" spans="10:16" x14ac:dyDescent="0.2">
      <c r="J222" s="11"/>
      <c r="K222" s="25"/>
      <c r="L222" s="11"/>
      <c r="M222" s="25"/>
      <c r="N222" s="25"/>
      <c r="O222" s="25"/>
      <c r="P222" s="84"/>
    </row>
    <row r="223" spans="10:16" x14ac:dyDescent="0.2">
      <c r="J223" s="11"/>
      <c r="K223" s="25"/>
      <c r="L223" s="11"/>
      <c r="M223" s="25"/>
      <c r="N223" s="25"/>
      <c r="O223" s="25"/>
      <c r="P223" s="84"/>
    </row>
    <row r="224" spans="10:16" x14ac:dyDescent="0.2">
      <c r="J224" s="11"/>
      <c r="K224" s="25"/>
      <c r="L224" s="11"/>
      <c r="M224" s="25"/>
      <c r="N224" s="25"/>
      <c r="O224" s="25"/>
      <c r="P224" s="84"/>
    </row>
    <row r="225" spans="10:16" x14ac:dyDescent="0.2">
      <c r="J225" s="11"/>
      <c r="K225" s="25"/>
      <c r="L225" s="11"/>
      <c r="M225" s="25"/>
      <c r="N225" s="25"/>
      <c r="O225" s="25"/>
      <c r="P225" s="84"/>
    </row>
    <row r="226" spans="10:16" x14ac:dyDescent="0.2">
      <c r="J226" s="11"/>
      <c r="K226" s="25"/>
      <c r="L226" s="11"/>
      <c r="M226" s="25"/>
      <c r="N226" s="25"/>
      <c r="O226" s="25"/>
      <c r="P226" s="84"/>
    </row>
    <row r="227" spans="10:16" x14ac:dyDescent="0.2">
      <c r="J227" s="11"/>
      <c r="K227" s="25"/>
      <c r="L227" s="11"/>
      <c r="M227" s="25"/>
      <c r="N227" s="25"/>
      <c r="O227" s="25"/>
      <c r="P227" s="84"/>
    </row>
    <row r="228" spans="10:16" x14ac:dyDescent="0.2">
      <c r="J228" s="11"/>
      <c r="K228" s="25"/>
      <c r="L228" s="11"/>
      <c r="M228" s="25"/>
      <c r="N228" s="25"/>
      <c r="O228" s="25"/>
      <c r="P228" s="84"/>
    </row>
    <row r="229" spans="10:16" x14ac:dyDescent="0.2">
      <c r="J229" s="11"/>
      <c r="K229" s="25"/>
      <c r="L229" s="11"/>
      <c r="M229" s="25"/>
      <c r="N229" s="25"/>
      <c r="O229" s="25"/>
      <c r="P229" s="84"/>
    </row>
    <row r="230" spans="10:16" x14ac:dyDescent="0.2">
      <c r="J230" s="11"/>
      <c r="K230" s="25"/>
      <c r="L230" s="11"/>
      <c r="M230" s="25"/>
      <c r="N230" s="25"/>
      <c r="O230" s="25"/>
      <c r="P230" s="84"/>
    </row>
    <row r="231" spans="10:16" x14ac:dyDescent="0.2">
      <c r="J231" s="11"/>
      <c r="K231" s="25"/>
      <c r="L231" s="11"/>
      <c r="M231" s="25"/>
      <c r="N231" s="25"/>
      <c r="O231" s="25"/>
      <c r="P231" s="84"/>
    </row>
    <row r="232" spans="10:16" x14ac:dyDescent="0.2">
      <c r="J232" s="11"/>
      <c r="K232" s="25"/>
      <c r="L232" s="11"/>
      <c r="M232" s="25"/>
      <c r="N232" s="25"/>
      <c r="O232" s="25"/>
      <c r="P232" s="84"/>
    </row>
    <row r="233" spans="10:16" x14ac:dyDescent="0.2">
      <c r="J233" s="11"/>
      <c r="K233" s="25"/>
      <c r="L233" s="11"/>
      <c r="M233" s="25"/>
      <c r="N233" s="25"/>
      <c r="O233" s="25"/>
      <c r="P233" s="84"/>
    </row>
    <row r="234" spans="10:16" x14ac:dyDescent="0.2">
      <c r="J234" s="11"/>
      <c r="K234" s="25"/>
      <c r="L234" s="11"/>
      <c r="M234" s="25"/>
      <c r="N234" s="25"/>
      <c r="O234" s="25"/>
      <c r="P234" s="84"/>
    </row>
    <row r="235" spans="10:16" x14ac:dyDescent="0.2">
      <c r="J235" s="11"/>
      <c r="K235" s="25"/>
      <c r="L235" s="11"/>
      <c r="M235" s="25"/>
      <c r="N235" s="25"/>
      <c r="O235" s="25"/>
      <c r="P235" s="84"/>
    </row>
    <row r="236" spans="10:16" x14ac:dyDescent="0.2">
      <c r="J236" s="11"/>
      <c r="K236" s="25"/>
      <c r="L236" s="11"/>
      <c r="M236" s="25"/>
      <c r="N236" s="25"/>
      <c r="O236" s="25"/>
      <c r="P236" s="84"/>
    </row>
    <row r="237" spans="10:16" x14ac:dyDescent="0.2">
      <c r="J237" s="11"/>
      <c r="K237" s="25"/>
      <c r="L237" s="11"/>
      <c r="M237" s="25"/>
      <c r="N237" s="25"/>
      <c r="O237" s="25"/>
      <c r="P237" s="84"/>
    </row>
    <row r="238" spans="10:16" x14ac:dyDescent="0.2">
      <c r="J238" s="11"/>
      <c r="K238" s="25"/>
      <c r="L238" s="11"/>
      <c r="M238" s="25"/>
      <c r="N238" s="25"/>
      <c r="O238" s="25"/>
      <c r="P238" s="84"/>
    </row>
    <row r="239" spans="10:16" x14ac:dyDescent="0.2">
      <c r="J239" s="11"/>
      <c r="K239" s="25"/>
      <c r="L239" s="11"/>
      <c r="M239" s="25"/>
      <c r="N239" s="25"/>
      <c r="O239" s="25"/>
      <c r="P239" s="84"/>
    </row>
    <row r="240" spans="10:16" x14ac:dyDescent="0.2">
      <c r="J240" s="11"/>
      <c r="K240" s="25"/>
      <c r="L240" s="11"/>
      <c r="M240" s="25"/>
      <c r="N240" s="25"/>
      <c r="O240" s="25"/>
      <c r="P240" s="84"/>
    </row>
    <row r="241" spans="10:16" x14ac:dyDescent="0.2">
      <c r="J241" s="11"/>
      <c r="K241" s="25"/>
      <c r="L241" s="11"/>
      <c r="M241" s="25"/>
      <c r="N241" s="25"/>
      <c r="O241" s="25"/>
      <c r="P241" s="84"/>
    </row>
    <row r="242" spans="10:16" x14ac:dyDescent="0.2">
      <c r="J242" s="11"/>
      <c r="K242" s="25"/>
      <c r="L242" s="11"/>
      <c r="M242" s="25"/>
      <c r="N242" s="25"/>
      <c r="O242" s="25"/>
      <c r="P242" s="84"/>
    </row>
    <row r="243" spans="10:16" x14ac:dyDescent="0.2">
      <c r="J243" s="11"/>
      <c r="K243" s="25"/>
      <c r="L243" s="11"/>
      <c r="M243" s="25"/>
      <c r="N243" s="25"/>
      <c r="O243" s="25"/>
      <c r="P243" s="84"/>
    </row>
    <row r="244" spans="10:16" x14ac:dyDescent="0.2">
      <c r="J244" s="11"/>
      <c r="K244" s="25"/>
      <c r="L244" s="11"/>
      <c r="M244" s="25"/>
      <c r="N244" s="25"/>
      <c r="O244" s="25"/>
      <c r="P244" s="84"/>
    </row>
    <row r="245" spans="10:16" x14ac:dyDescent="0.2">
      <c r="J245" s="11"/>
      <c r="K245" s="25"/>
      <c r="L245" s="11"/>
      <c r="M245" s="25"/>
      <c r="N245" s="25"/>
      <c r="O245" s="25"/>
      <c r="P245" s="84"/>
    </row>
    <row r="246" spans="10:16" x14ac:dyDescent="0.2">
      <c r="J246" s="11"/>
      <c r="K246" s="25"/>
      <c r="L246" s="11"/>
      <c r="M246" s="25"/>
      <c r="N246" s="25"/>
      <c r="O246" s="25"/>
      <c r="P246" s="84"/>
    </row>
    <row r="247" spans="10:16" x14ac:dyDescent="0.2">
      <c r="J247" s="11"/>
      <c r="K247" s="25"/>
      <c r="L247" s="11"/>
      <c r="M247" s="25"/>
      <c r="N247" s="25"/>
      <c r="O247" s="25"/>
      <c r="P247" s="84"/>
    </row>
    <row r="248" spans="10:16" x14ac:dyDescent="0.2">
      <c r="J248" s="11"/>
      <c r="K248" s="25"/>
      <c r="L248" s="11"/>
      <c r="M248" s="25"/>
      <c r="N248" s="25"/>
      <c r="O248" s="25"/>
      <c r="P248" s="84"/>
    </row>
    <row r="249" spans="10:16" x14ac:dyDescent="0.2">
      <c r="J249" s="11"/>
      <c r="K249" s="25"/>
      <c r="L249" s="11"/>
      <c r="M249" s="25"/>
      <c r="N249" s="25"/>
      <c r="O249" s="25"/>
      <c r="P249" s="84"/>
    </row>
    <row r="250" spans="10:16" x14ac:dyDescent="0.2">
      <c r="J250" s="11"/>
      <c r="K250" s="25"/>
      <c r="L250" s="11"/>
      <c r="M250" s="25"/>
      <c r="N250" s="25"/>
      <c r="O250" s="25"/>
      <c r="P250" s="84"/>
    </row>
    <row r="251" spans="10:16" x14ac:dyDescent="0.2">
      <c r="J251" s="11"/>
      <c r="K251" s="25"/>
      <c r="L251" s="11"/>
      <c r="M251" s="25"/>
      <c r="N251" s="25"/>
      <c r="O251" s="25"/>
      <c r="P251" s="84"/>
    </row>
    <row r="252" spans="10:16" x14ac:dyDescent="0.2">
      <c r="J252" s="11"/>
      <c r="K252" s="25"/>
      <c r="L252" s="11"/>
      <c r="M252" s="25"/>
      <c r="N252" s="25"/>
      <c r="O252" s="25"/>
      <c r="P252" s="84"/>
    </row>
    <row r="253" spans="10:16" x14ac:dyDescent="0.2">
      <c r="J253" s="11"/>
      <c r="K253" s="25"/>
      <c r="L253" s="11"/>
      <c r="M253" s="25"/>
      <c r="N253" s="25"/>
      <c r="O253" s="25"/>
      <c r="P253" s="84"/>
    </row>
    <row r="254" spans="10:16" x14ac:dyDescent="0.2">
      <c r="J254" s="11"/>
      <c r="K254" s="25"/>
      <c r="L254" s="11"/>
      <c r="M254" s="25"/>
      <c r="N254" s="25"/>
      <c r="O254" s="25"/>
      <c r="P254" s="84"/>
    </row>
    <row r="255" spans="10:16" x14ac:dyDescent="0.2">
      <c r="J255" s="11"/>
      <c r="K255" s="25"/>
      <c r="L255" s="11"/>
      <c r="M255" s="25"/>
      <c r="N255" s="25"/>
      <c r="O255" s="25"/>
      <c r="P255" s="84"/>
    </row>
    <row r="256" spans="10:16" x14ac:dyDescent="0.2">
      <c r="J256" s="11"/>
      <c r="K256" s="25"/>
      <c r="L256" s="11"/>
      <c r="M256" s="25"/>
      <c r="N256" s="25"/>
      <c r="O256" s="25"/>
      <c r="P256" s="84"/>
    </row>
    <row r="257" spans="10:16" x14ac:dyDescent="0.2">
      <c r="J257" s="11"/>
      <c r="K257" s="25"/>
      <c r="L257" s="11"/>
      <c r="M257" s="25"/>
      <c r="N257" s="25"/>
      <c r="O257" s="25"/>
      <c r="P257" s="84"/>
    </row>
    <row r="258" spans="10:16" x14ac:dyDescent="0.2">
      <c r="J258" s="11"/>
      <c r="K258" s="25"/>
      <c r="L258" s="11"/>
      <c r="M258" s="25"/>
      <c r="N258" s="25"/>
      <c r="O258" s="25"/>
      <c r="P258" s="84"/>
    </row>
    <row r="259" spans="10:16" x14ac:dyDescent="0.2">
      <c r="J259" s="11"/>
      <c r="K259" s="25"/>
      <c r="L259" s="11"/>
      <c r="M259" s="25"/>
      <c r="N259" s="25"/>
      <c r="O259" s="25"/>
      <c r="P259" s="84"/>
    </row>
    <row r="260" spans="10:16" x14ac:dyDescent="0.2">
      <c r="J260" s="11"/>
      <c r="K260" s="25"/>
      <c r="L260" s="11"/>
      <c r="M260" s="25"/>
      <c r="N260" s="25"/>
      <c r="O260" s="25"/>
      <c r="P260" s="84"/>
    </row>
    <row r="261" spans="10:16" x14ac:dyDescent="0.2">
      <c r="J261" s="11"/>
      <c r="K261" s="25"/>
      <c r="L261" s="11"/>
      <c r="M261" s="25"/>
      <c r="N261" s="25"/>
      <c r="O261" s="25"/>
      <c r="P261" s="84"/>
    </row>
    <row r="262" spans="10:16" x14ac:dyDescent="0.2">
      <c r="J262" s="11"/>
      <c r="K262" s="25"/>
      <c r="L262" s="11"/>
      <c r="M262" s="25"/>
      <c r="N262" s="25"/>
      <c r="O262" s="25"/>
      <c r="P262" s="84"/>
    </row>
    <row r="263" spans="10:16" x14ac:dyDescent="0.2">
      <c r="J263" s="11"/>
      <c r="K263" s="25"/>
      <c r="L263" s="11"/>
      <c r="M263" s="25"/>
      <c r="N263" s="25"/>
      <c r="O263" s="25"/>
      <c r="P263" s="84"/>
    </row>
    <row r="264" spans="10:16" x14ac:dyDescent="0.2">
      <c r="J264" s="11"/>
      <c r="K264" s="25"/>
      <c r="L264" s="11"/>
      <c r="M264" s="25"/>
      <c r="N264" s="25"/>
      <c r="O264" s="25"/>
      <c r="P264" s="84"/>
    </row>
    <row r="265" spans="10:16" x14ac:dyDescent="0.2">
      <c r="J265" s="11"/>
      <c r="K265" s="25"/>
      <c r="L265" s="11"/>
      <c r="M265" s="25"/>
      <c r="N265" s="25"/>
      <c r="O265" s="25"/>
      <c r="P265" s="84"/>
    </row>
    <row r="266" spans="10:16" x14ac:dyDescent="0.2">
      <c r="J266" s="11"/>
      <c r="K266" s="25"/>
      <c r="L266" s="11"/>
      <c r="M266" s="25"/>
      <c r="N266" s="25"/>
      <c r="O266" s="25"/>
      <c r="P266" s="84"/>
    </row>
    <row r="267" spans="10:16" x14ac:dyDescent="0.2">
      <c r="J267" s="11"/>
      <c r="K267" s="25"/>
      <c r="L267" s="11"/>
      <c r="M267" s="25"/>
      <c r="N267" s="25"/>
      <c r="O267" s="25"/>
      <c r="P267" s="84"/>
    </row>
    <row r="268" spans="10:16" x14ac:dyDescent="0.2">
      <c r="J268" s="11"/>
      <c r="K268" s="25"/>
      <c r="L268" s="11"/>
      <c r="M268" s="25"/>
      <c r="N268" s="25"/>
      <c r="O268" s="25"/>
      <c r="P268" s="84"/>
    </row>
    <row r="269" spans="10:16" x14ac:dyDescent="0.2">
      <c r="J269" s="11"/>
      <c r="K269" s="25"/>
      <c r="L269" s="11"/>
      <c r="M269" s="25"/>
      <c r="N269" s="25"/>
      <c r="O269" s="25"/>
      <c r="P269" s="84"/>
    </row>
    <row r="270" spans="10:16" x14ac:dyDescent="0.2">
      <c r="J270" s="11"/>
      <c r="K270" s="25"/>
      <c r="L270" s="11"/>
      <c r="M270" s="25"/>
      <c r="N270" s="25"/>
      <c r="O270" s="25"/>
      <c r="P270" s="84"/>
    </row>
    <row r="271" spans="10:16" x14ac:dyDescent="0.2">
      <c r="J271" s="11"/>
      <c r="K271" s="25"/>
      <c r="L271" s="11"/>
      <c r="M271" s="25"/>
      <c r="N271" s="25"/>
      <c r="O271" s="25"/>
      <c r="P271" s="84"/>
    </row>
    <row r="272" spans="10:16" x14ac:dyDescent="0.2">
      <c r="J272" s="11"/>
      <c r="K272" s="25"/>
      <c r="L272" s="11"/>
      <c r="M272" s="25"/>
      <c r="N272" s="25"/>
      <c r="O272" s="25"/>
      <c r="P272" s="84"/>
    </row>
    <row r="273" spans="10:16" x14ac:dyDescent="0.2">
      <c r="J273" s="11"/>
      <c r="K273" s="25"/>
      <c r="L273" s="11"/>
      <c r="M273" s="25"/>
      <c r="N273" s="25"/>
      <c r="O273" s="25"/>
      <c r="P273" s="84"/>
    </row>
    <row r="274" spans="10:16" x14ac:dyDescent="0.2">
      <c r="J274" s="11"/>
      <c r="K274" s="25"/>
      <c r="L274" s="11"/>
      <c r="M274" s="25"/>
      <c r="N274" s="25"/>
      <c r="O274" s="25"/>
      <c r="P274" s="84"/>
    </row>
    <row r="275" spans="10:16" x14ac:dyDescent="0.2">
      <c r="J275" s="11"/>
      <c r="K275" s="25"/>
      <c r="L275" s="11"/>
      <c r="M275" s="25"/>
      <c r="N275" s="25"/>
      <c r="O275" s="25"/>
      <c r="P275" s="84"/>
    </row>
    <row r="276" spans="10:16" x14ac:dyDescent="0.2">
      <c r="J276" s="11"/>
      <c r="K276" s="25"/>
      <c r="L276" s="11"/>
      <c r="M276" s="25"/>
      <c r="N276" s="25"/>
      <c r="O276" s="25"/>
      <c r="P276" s="84"/>
    </row>
    <row r="277" spans="10:16" x14ac:dyDescent="0.2">
      <c r="J277" s="11"/>
      <c r="K277" s="25"/>
      <c r="L277" s="11"/>
      <c r="M277" s="25"/>
      <c r="N277" s="25"/>
      <c r="O277" s="25"/>
      <c r="P277" s="84"/>
    </row>
    <row r="278" spans="10:16" x14ac:dyDescent="0.2">
      <c r="J278" s="11"/>
      <c r="K278" s="25"/>
      <c r="L278" s="11"/>
      <c r="M278" s="25"/>
      <c r="N278" s="25"/>
      <c r="O278" s="25"/>
      <c r="P278" s="84"/>
    </row>
    <row r="279" spans="10:16" x14ac:dyDescent="0.2">
      <c r="J279" s="11"/>
      <c r="K279" s="25"/>
      <c r="L279" s="11"/>
      <c r="M279" s="25"/>
      <c r="N279" s="25"/>
      <c r="O279" s="25"/>
      <c r="P279" s="84"/>
    </row>
    <row r="280" spans="10:16" x14ac:dyDescent="0.2">
      <c r="J280" s="11"/>
      <c r="K280" s="25"/>
      <c r="L280" s="11"/>
      <c r="M280" s="25"/>
      <c r="N280" s="25"/>
      <c r="O280" s="25"/>
      <c r="P280" s="84"/>
    </row>
    <row r="281" spans="10:16" x14ac:dyDescent="0.2">
      <c r="J281" s="11"/>
      <c r="K281" s="25"/>
      <c r="L281" s="11"/>
      <c r="M281" s="25"/>
      <c r="N281" s="25"/>
      <c r="O281" s="25"/>
      <c r="P281" s="84"/>
    </row>
    <row r="282" spans="10:16" x14ac:dyDescent="0.2">
      <c r="J282" s="11"/>
      <c r="K282" s="25"/>
      <c r="L282" s="11"/>
      <c r="M282" s="25"/>
      <c r="N282" s="25"/>
      <c r="O282" s="25"/>
      <c r="P282" s="84"/>
    </row>
    <row r="283" spans="10:16" x14ac:dyDescent="0.2">
      <c r="J283" s="11"/>
      <c r="K283" s="25"/>
      <c r="L283" s="11"/>
      <c r="M283" s="25"/>
      <c r="N283" s="25"/>
      <c r="O283" s="25"/>
      <c r="P283" s="84"/>
    </row>
    <row r="284" spans="10:16" x14ac:dyDescent="0.2">
      <c r="J284" s="11"/>
      <c r="K284" s="25"/>
      <c r="L284" s="11"/>
      <c r="M284" s="25"/>
      <c r="N284" s="25"/>
      <c r="O284" s="25"/>
      <c r="P284" s="84"/>
    </row>
    <row r="285" spans="10:16" x14ac:dyDescent="0.2">
      <c r="J285" s="11"/>
      <c r="K285" s="25"/>
      <c r="L285" s="11"/>
      <c r="M285" s="25"/>
      <c r="N285" s="25"/>
      <c r="O285" s="25"/>
      <c r="P285" s="84"/>
    </row>
    <row r="286" spans="10:16" x14ac:dyDescent="0.2">
      <c r="J286" s="11"/>
      <c r="K286" s="25"/>
      <c r="L286" s="11"/>
      <c r="M286" s="25"/>
      <c r="N286" s="25"/>
      <c r="O286" s="25"/>
      <c r="P286" s="84"/>
    </row>
    <row r="287" spans="10:16" x14ac:dyDescent="0.2">
      <c r="J287" s="11"/>
      <c r="K287" s="25"/>
      <c r="L287" s="11"/>
      <c r="M287" s="25"/>
      <c r="N287" s="25"/>
      <c r="O287" s="25"/>
      <c r="P287" s="84"/>
    </row>
    <row r="288" spans="10:16" x14ac:dyDescent="0.2">
      <c r="J288" s="11"/>
      <c r="K288" s="25"/>
      <c r="L288" s="11"/>
      <c r="M288" s="25"/>
      <c r="N288" s="25"/>
      <c r="O288" s="25"/>
      <c r="P288" s="84"/>
    </row>
    <row r="289" spans="10:16" x14ac:dyDescent="0.2">
      <c r="J289" s="11"/>
      <c r="K289" s="25"/>
      <c r="L289" s="11"/>
      <c r="M289" s="25"/>
      <c r="N289" s="25"/>
      <c r="O289" s="25"/>
      <c r="P289" s="84"/>
    </row>
    <row r="290" spans="10:16" x14ac:dyDescent="0.2">
      <c r="J290" s="11"/>
      <c r="K290" s="25"/>
      <c r="L290" s="11"/>
      <c r="M290" s="25"/>
      <c r="N290" s="25"/>
      <c r="O290" s="25"/>
      <c r="P290" s="84"/>
    </row>
    <row r="291" spans="10:16" x14ac:dyDescent="0.2">
      <c r="J291" s="11"/>
      <c r="K291" s="25"/>
      <c r="L291" s="11"/>
      <c r="M291" s="25"/>
      <c r="N291" s="25"/>
      <c r="O291" s="25"/>
      <c r="P291" s="84"/>
    </row>
    <row r="292" spans="10:16" x14ac:dyDescent="0.2">
      <c r="J292" s="11"/>
      <c r="K292" s="25"/>
      <c r="L292" s="11"/>
      <c r="M292" s="25"/>
      <c r="N292" s="25"/>
      <c r="O292" s="25"/>
      <c r="P292" s="84"/>
    </row>
    <row r="293" spans="10:16" x14ac:dyDescent="0.2">
      <c r="J293" s="11"/>
      <c r="K293" s="25"/>
      <c r="L293" s="11"/>
      <c r="M293" s="25"/>
      <c r="N293" s="25"/>
      <c r="O293" s="25"/>
      <c r="P293" s="84"/>
    </row>
    <row r="294" spans="10:16" x14ac:dyDescent="0.2">
      <c r="J294" s="11"/>
      <c r="K294" s="25"/>
      <c r="L294" s="11"/>
      <c r="M294" s="25"/>
      <c r="N294" s="25"/>
      <c r="O294" s="25"/>
      <c r="P294" s="84"/>
    </row>
    <row r="295" spans="10:16" x14ac:dyDescent="0.2">
      <c r="J295" s="11"/>
      <c r="K295" s="25"/>
      <c r="L295" s="11"/>
      <c r="M295" s="25"/>
      <c r="N295" s="25"/>
      <c r="O295" s="25"/>
      <c r="P295" s="84"/>
    </row>
    <row r="296" spans="10:16" x14ac:dyDescent="0.2">
      <c r="J296" s="11"/>
      <c r="K296" s="25"/>
      <c r="L296" s="11"/>
      <c r="M296" s="25"/>
      <c r="N296" s="25"/>
      <c r="O296" s="25"/>
      <c r="P296" s="84"/>
    </row>
    <row r="297" spans="10:16" x14ac:dyDescent="0.2">
      <c r="J297" s="11"/>
      <c r="K297" s="25"/>
      <c r="L297" s="11"/>
      <c r="M297" s="25"/>
      <c r="N297" s="25"/>
      <c r="O297" s="25"/>
      <c r="P297" s="84"/>
    </row>
    <row r="298" spans="10:16" x14ac:dyDescent="0.2">
      <c r="J298" s="11"/>
      <c r="K298" s="25"/>
      <c r="L298" s="11"/>
      <c r="M298" s="25"/>
      <c r="N298" s="25"/>
      <c r="O298" s="25"/>
      <c r="P298" s="84"/>
    </row>
    <row r="299" spans="10:16" x14ac:dyDescent="0.2">
      <c r="J299" s="11"/>
      <c r="K299" s="25"/>
      <c r="L299" s="11"/>
      <c r="M299" s="25"/>
      <c r="N299" s="25"/>
      <c r="O299" s="25"/>
      <c r="P299" s="84"/>
    </row>
    <row r="300" spans="10:16" x14ac:dyDescent="0.2">
      <c r="J300" s="11"/>
      <c r="K300" s="25"/>
      <c r="L300" s="11"/>
      <c r="M300" s="25"/>
      <c r="N300" s="25"/>
      <c r="O300" s="25"/>
      <c r="P300" s="84"/>
    </row>
    <row r="301" spans="10:16" x14ac:dyDescent="0.2">
      <c r="J301" s="11"/>
      <c r="K301" s="25"/>
      <c r="L301" s="11"/>
      <c r="M301" s="25"/>
      <c r="N301" s="25"/>
      <c r="O301" s="25"/>
      <c r="P301" s="84"/>
    </row>
    <row r="302" spans="10:16" x14ac:dyDescent="0.2">
      <c r="J302" s="11"/>
      <c r="K302" s="25"/>
      <c r="L302" s="11"/>
      <c r="M302" s="25"/>
      <c r="N302" s="25"/>
      <c r="O302" s="25"/>
      <c r="P302" s="84"/>
    </row>
    <row r="303" spans="10:16" x14ac:dyDescent="0.2">
      <c r="J303" s="11"/>
      <c r="K303" s="25"/>
      <c r="L303" s="11"/>
      <c r="M303" s="25"/>
      <c r="N303" s="25"/>
      <c r="O303" s="25"/>
      <c r="P303" s="84"/>
    </row>
    <row r="304" spans="10:16" x14ac:dyDescent="0.2">
      <c r="J304" s="11"/>
      <c r="K304" s="25"/>
      <c r="L304" s="11"/>
      <c r="M304" s="25"/>
      <c r="N304" s="25"/>
      <c r="O304" s="25"/>
      <c r="P304" s="84"/>
    </row>
    <row r="305" spans="10:16" x14ac:dyDescent="0.2">
      <c r="J305" s="11"/>
      <c r="K305" s="25"/>
      <c r="L305" s="11"/>
      <c r="M305" s="25"/>
      <c r="N305" s="25"/>
      <c r="O305" s="25"/>
      <c r="P305" s="84"/>
    </row>
    <row r="306" spans="10:16" x14ac:dyDescent="0.2">
      <c r="J306" s="11"/>
      <c r="K306" s="25"/>
      <c r="L306" s="11"/>
      <c r="M306" s="25"/>
      <c r="N306" s="25"/>
      <c r="O306" s="25"/>
      <c r="P306" s="84"/>
    </row>
    <row r="307" spans="10:16" x14ac:dyDescent="0.2">
      <c r="J307" s="11"/>
      <c r="K307" s="25"/>
      <c r="L307" s="11"/>
      <c r="M307" s="25"/>
      <c r="N307" s="25"/>
      <c r="O307" s="25"/>
      <c r="P307" s="84"/>
    </row>
    <row r="308" spans="10:16" x14ac:dyDescent="0.2">
      <c r="J308" s="11"/>
      <c r="K308" s="25"/>
      <c r="L308" s="11"/>
      <c r="M308" s="25"/>
      <c r="N308" s="25"/>
      <c r="O308" s="25"/>
      <c r="P308" s="84"/>
    </row>
    <row r="309" spans="10:16" x14ac:dyDescent="0.2">
      <c r="J309" s="11"/>
      <c r="K309" s="25"/>
      <c r="L309" s="11"/>
      <c r="M309" s="25"/>
      <c r="N309" s="25"/>
      <c r="O309" s="25"/>
      <c r="P309" s="84"/>
    </row>
    <row r="310" spans="10:16" x14ac:dyDescent="0.2">
      <c r="J310" s="11"/>
      <c r="K310" s="25"/>
      <c r="L310" s="11"/>
      <c r="M310" s="25"/>
      <c r="N310" s="25"/>
      <c r="O310" s="25"/>
      <c r="P310" s="84"/>
    </row>
    <row r="311" spans="10:16" x14ac:dyDescent="0.2">
      <c r="J311" s="11"/>
      <c r="K311" s="25"/>
      <c r="L311" s="11"/>
      <c r="M311" s="25"/>
      <c r="N311" s="25"/>
      <c r="O311" s="25"/>
      <c r="P311" s="84"/>
    </row>
    <row r="312" spans="10:16" x14ac:dyDescent="0.2">
      <c r="J312" s="11"/>
      <c r="K312" s="25"/>
      <c r="L312" s="11"/>
      <c r="M312" s="25"/>
      <c r="N312" s="25"/>
      <c r="O312" s="25"/>
      <c r="P312" s="84"/>
    </row>
    <row r="313" spans="10:16" x14ac:dyDescent="0.2">
      <c r="J313" s="11"/>
      <c r="K313" s="25"/>
      <c r="L313" s="11"/>
      <c r="M313" s="25"/>
      <c r="N313" s="25"/>
      <c r="O313" s="25"/>
      <c r="P313" s="84"/>
    </row>
    <row r="314" spans="10:16" x14ac:dyDescent="0.2">
      <c r="J314" s="11"/>
      <c r="K314" s="25"/>
      <c r="L314" s="11"/>
      <c r="M314" s="25"/>
      <c r="N314" s="25"/>
      <c r="O314" s="25"/>
      <c r="P314" s="84"/>
    </row>
    <row r="315" spans="10:16" x14ac:dyDescent="0.2">
      <c r="J315" s="11"/>
      <c r="K315" s="25"/>
      <c r="L315" s="11"/>
      <c r="M315" s="25"/>
      <c r="N315" s="25"/>
      <c r="O315" s="25"/>
      <c r="P315" s="84"/>
    </row>
    <row r="316" spans="10:16" x14ac:dyDescent="0.2">
      <c r="J316" s="11"/>
      <c r="K316" s="25"/>
      <c r="L316" s="11"/>
      <c r="M316" s="25"/>
      <c r="N316" s="25"/>
      <c r="O316" s="25"/>
      <c r="P316" s="84"/>
    </row>
    <row r="317" spans="10:16" x14ac:dyDescent="0.2">
      <c r="J317" s="11"/>
      <c r="K317" s="25"/>
      <c r="L317" s="11"/>
      <c r="M317" s="25"/>
      <c r="N317" s="25"/>
      <c r="O317" s="25"/>
      <c r="P317" s="84"/>
    </row>
    <row r="318" spans="10:16" x14ac:dyDescent="0.2">
      <c r="J318" s="11"/>
      <c r="K318" s="25"/>
      <c r="L318" s="11"/>
      <c r="M318" s="25"/>
      <c r="N318" s="25"/>
      <c r="O318" s="25"/>
      <c r="P318" s="84"/>
    </row>
    <row r="319" spans="10:16" x14ac:dyDescent="0.2">
      <c r="J319" s="11"/>
      <c r="K319" s="25"/>
      <c r="L319" s="11"/>
      <c r="M319" s="25"/>
      <c r="N319" s="25"/>
      <c r="O319" s="25"/>
      <c r="P319" s="84"/>
    </row>
    <row r="320" spans="10:16" x14ac:dyDescent="0.2">
      <c r="J320" s="11"/>
      <c r="K320" s="25"/>
      <c r="L320" s="11"/>
      <c r="M320" s="25"/>
      <c r="N320" s="25"/>
      <c r="O320" s="25"/>
      <c r="P320" s="84"/>
    </row>
    <row r="321" spans="10:16" x14ac:dyDescent="0.2">
      <c r="J321" s="11"/>
      <c r="K321" s="25"/>
      <c r="L321" s="11"/>
      <c r="M321" s="25"/>
      <c r="N321" s="25"/>
      <c r="O321" s="25"/>
      <c r="P321" s="84"/>
    </row>
    <row r="322" spans="10:16" x14ac:dyDescent="0.2">
      <c r="J322" s="11"/>
      <c r="K322" s="25"/>
      <c r="L322" s="11"/>
      <c r="M322" s="25"/>
      <c r="N322" s="25"/>
      <c r="O322" s="25"/>
      <c r="P322" s="84"/>
    </row>
    <row r="323" spans="10:16" x14ac:dyDescent="0.2">
      <c r="J323" s="11"/>
      <c r="K323" s="25"/>
      <c r="L323" s="11"/>
      <c r="M323" s="25"/>
      <c r="N323" s="25"/>
      <c r="O323" s="25"/>
      <c r="P323" s="84"/>
    </row>
    <row r="324" spans="10:16" x14ac:dyDescent="0.2">
      <c r="J324" s="11"/>
      <c r="K324" s="25"/>
      <c r="L324" s="11"/>
      <c r="M324" s="25"/>
      <c r="N324" s="25"/>
      <c r="O324" s="25"/>
      <c r="P324" s="84"/>
    </row>
    <row r="325" spans="10:16" x14ac:dyDescent="0.2">
      <c r="J325" s="11"/>
      <c r="K325" s="25"/>
      <c r="L325" s="11"/>
      <c r="M325" s="25"/>
      <c r="N325" s="25"/>
      <c r="O325" s="25"/>
      <c r="P325" s="84"/>
    </row>
    <row r="326" spans="10:16" x14ac:dyDescent="0.2">
      <c r="J326" s="11"/>
      <c r="K326" s="25"/>
      <c r="L326" s="11"/>
      <c r="M326" s="25"/>
      <c r="N326" s="25"/>
      <c r="O326" s="25"/>
      <c r="P326" s="84"/>
    </row>
    <row r="327" spans="10:16" x14ac:dyDescent="0.2">
      <c r="J327" s="11"/>
      <c r="K327" s="25"/>
      <c r="L327" s="11"/>
      <c r="M327" s="25"/>
      <c r="N327" s="25"/>
      <c r="O327" s="25"/>
      <c r="P327" s="84"/>
    </row>
    <row r="328" spans="10:16" x14ac:dyDescent="0.2">
      <c r="J328" s="11"/>
      <c r="K328" s="25"/>
      <c r="L328" s="11"/>
      <c r="M328" s="25"/>
      <c r="N328" s="25"/>
      <c r="O328" s="25"/>
      <c r="P328" s="84"/>
    </row>
    <row r="329" spans="10:16" x14ac:dyDescent="0.2">
      <c r="J329" s="11"/>
      <c r="K329" s="25"/>
      <c r="L329" s="11"/>
      <c r="M329" s="25"/>
      <c r="N329" s="25"/>
      <c r="O329" s="25"/>
      <c r="P329" s="84"/>
    </row>
    <row r="330" spans="10:16" x14ac:dyDescent="0.2">
      <c r="J330" s="11"/>
      <c r="K330" s="25"/>
      <c r="L330" s="11"/>
      <c r="M330" s="25"/>
      <c r="N330" s="25"/>
      <c r="O330" s="25"/>
      <c r="P330" s="84"/>
    </row>
    <row r="331" spans="10:16" x14ac:dyDescent="0.2">
      <c r="J331" s="11"/>
      <c r="K331" s="25"/>
      <c r="L331" s="11"/>
      <c r="M331" s="25"/>
      <c r="N331" s="25"/>
      <c r="O331" s="25"/>
      <c r="P331" s="84"/>
    </row>
    <row r="332" spans="10:16" x14ac:dyDescent="0.2">
      <c r="J332" s="11"/>
      <c r="K332" s="25"/>
      <c r="L332" s="11"/>
      <c r="M332" s="25"/>
      <c r="N332" s="25"/>
      <c r="O332" s="25"/>
      <c r="P332" s="84"/>
    </row>
    <row r="333" spans="10:16" x14ac:dyDescent="0.2">
      <c r="J333" s="11"/>
      <c r="K333" s="25"/>
      <c r="L333" s="11"/>
      <c r="M333" s="25"/>
      <c r="N333" s="25"/>
      <c r="O333" s="25"/>
      <c r="P333" s="84"/>
    </row>
    <row r="334" spans="10:16" x14ac:dyDescent="0.2">
      <c r="J334" s="11"/>
      <c r="K334" s="25"/>
      <c r="L334" s="11"/>
      <c r="M334" s="25"/>
      <c r="N334" s="25"/>
      <c r="O334" s="25"/>
      <c r="P334" s="84"/>
    </row>
    <row r="335" spans="10:16" x14ac:dyDescent="0.2">
      <c r="J335" s="11"/>
      <c r="K335" s="25"/>
      <c r="L335" s="11"/>
      <c r="M335" s="25"/>
      <c r="N335" s="25"/>
      <c r="O335" s="25"/>
      <c r="P335" s="84"/>
    </row>
    <row r="336" spans="10:16" x14ac:dyDescent="0.2">
      <c r="J336" s="11"/>
      <c r="K336" s="25"/>
      <c r="L336" s="11"/>
      <c r="M336" s="25"/>
      <c r="N336" s="25"/>
      <c r="O336" s="25"/>
      <c r="P336" s="84"/>
    </row>
    <row r="337" spans="10:16" x14ac:dyDescent="0.2">
      <c r="J337" s="11"/>
      <c r="K337" s="25"/>
      <c r="L337" s="11"/>
      <c r="M337" s="25"/>
      <c r="N337" s="25"/>
      <c r="O337" s="25"/>
      <c r="P337" s="84"/>
    </row>
    <row r="338" spans="10:16" x14ac:dyDescent="0.2">
      <c r="J338" s="11"/>
      <c r="K338" s="25"/>
      <c r="L338" s="11"/>
      <c r="M338" s="25"/>
      <c r="N338" s="25"/>
      <c r="O338" s="25"/>
      <c r="P338" s="84"/>
    </row>
    <row r="339" spans="10:16" x14ac:dyDescent="0.2">
      <c r="J339" s="11"/>
      <c r="K339" s="25"/>
      <c r="L339" s="11"/>
      <c r="M339" s="25"/>
      <c r="N339" s="25"/>
      <c r="O339" s="25"/>
      <c r="P339" s="84"/>
    </row>
    <row r="340" spans="10:16" x14ac:dyDescent="0.2">
      <c r="J340" s="11"/>
      <c r="K340" s="25"/>
      <c r="L340" s="11"/>
      <c r="M340" s="25"/>
      <c r="N340" s="25"/>
      <c r="O340" s="25"/>
      <c r="P340" s="84"/>
    </row>
    <row r="341" spans="10:16" x14ac:dyDescent="0.2">
      <c r="J341" s="11"/>
      <c r="K341" s="25"/>
      <c r="L341" s="11"/>
      <c r="M341" s="25"/>
      <c r="N341" s="25"/>
      <c r="O341" s="25"/>
      <c r="P341" s="84"/>
    </row>
    <row r="342" spans="10:16" x14ac:dyDescent="0.2">
      <c r="J342" s="11"/>
      <c r="K342" s="25"/>
      <c r="L342" s="11"/>
      <c r="M342" s="25"/>
      <c r="N342" s="25"/>
      <c r="O342" s="25"/>
      <c r="P342" s="84"/>
    </row>
    <row r="343" spans="10:16" x14ac:dyDescent="0.2">
      <c r="J343" s="11"/>
      <c r="K343" s="25"/>
      <c r="L343" s="11"/>
      <c r="M343" s="25"/>
      <c r="N343" s="25"/>
      <c r="O343" s="25"/>
      <c r="P343" s="84"/>
    </row>
    <row r="344" spans="10:16" x14ac:dyDescent="0.2">
      <c r="J344" s="11"/>
      <c r="K344" s="25"/>
      <c r="L344" s="11"/>
      <c r="M344" s="25"/>
      <c r="N344" s="25"/>
      <c r="O344" s="25"/>
      <c r="P344" s="84"/>
    </row>
    <row r="345" spans="10:16" x14ac:dyDescent="0.2">
      <c r="J345" s="11"/>
      <c r="K345" s="25"/>
      <c r="L345" s="11"/>
      <c r="M345" s="25"/>
      <c r="N345" s="25"/>
      <c r="O345" s="25"/>
      <c r="P345" s="84"/>
    </row>
    <row r="346" spans="10:16" x14ac:dyDescent="0.2">
      <c r="J346" s="11"/>
      <c r="K346" s="25"/>
      <c r="L346" s="11"/>
      <c r="M346" s="25"/>
      <c r="N346" s="25"/>
      <c r="O346" s="25"/>
      <c r="P346" s="84"/>
    </row>
    <row r="347" spans="10:16" x14ac:dyDescent="0.2">
      <c r="J347" s="11"/>
      <c r="K347" s="25"/>
      <c r="L347" s="11"/>
      <c r="M347" s="25"/>
      <c r="N347" s="25"/>
      <c r="O347" s="25"/>
      <c r="P347" s="84"/>
    </row>
    <row r="348" spans="10:16" x14ac:dyDescent="0.2">
      <c r="J348" s="11"/>
      <c r="K348" s="25"/>
      <c r="L348" s="11"/>
      <c r="M348" s="25"/>
      <c r="N348" s="25"/>
      <c r="O348" s="25"/>
      <c r="P348" s="84"/>
    </row>
    <row r="349" spans="10:16" x14ac:dyDescent="0.2">
      <c r="J349" s="11"/>
      <c r="K349" s="25"/>
      <c r="L349" s="11"/>
      <c r="M349" s="25"/>
      <c r="N349" s="25"/>
      <c r="O349" s="25"/>
      <c r="P349" s="84"/>
    </row>
    <row r="350" spans="10:16" x14ac:dyDescent="0.2">
      <c r="J350" s="11"/>
      <c r="K350" s="25"/>
      <c r="L350" s="11"/>
      <c r="M350" s="25"/>
      <c r="N350" s="25"/>
      <c r="O350" s="25"/>
      <c r="P350" s="84"/>
    </row>
    <row r="351" spans="10:16" x14ac:dyDescent="0.2">
      <c r="J351" s="11"/>
      <c r="K351" s="25"/>
      <c r="L351" s="11"/>
      <c r="M351" s="25"/>
      <c r="N351" s="25"/>
      <c r="O351" s="25"/>
      <c r="P351" s="84"/>
    </row>
    <row r="352" spans="10:16" x14ac:dyDescent="0.2">
      <c r="J352" s="11"/>
      <c r="K352" s="25"/>
      <c r="L352" s="11"/>
      <c r="M352" s="25"/>
      <c r="N352" s="25"/>
      <c r="O352" s="25"/>
      <c r="P352" s="84"/>
    </row>
    <row r="353" spans="10:16" x14ac:dyDescent="0.2">
      <c r="J353" s="11"/>
      <c r="K353" s="25"/>
      <c r="L353" s="11"/>
      <c r="M353" s="25"/>
      <c r="N353" s="25"/>
      <c r="O353" s="25"/>
      <c r="P353" s="84"/>
    </row>
    <row r="354" spans="10:16" x14ac:dyDescent="0.2">
      <c r="J354" s="11"/>
      <c r="K354" s="25"/>
      <c r="L354" s="11"/>
      <c r="M354" s="25"/>
      <c r="N354" s="25"/>
      <c r="O354" s="25"/>
      <c r="P354" s="84"/>
    </row>
    <row r="355" spans="10:16" x14ac:dyDescent="0.2">
      <c r="J355" s="11"/>
      <c r="K355" s="25"/>
      <c r="L355" s="11"/>
      <c r="M355" s="25"/>
      <c r="N355" s="25"/>
      <c r="O355" s="25"/>
      <c r="P355" s="84"/>
    </row>
    <row r="356" spans="10:16" x14ac:dyDescent="0.2">
      <c r="J356" s="11"/>
      <c r="K356" s="25"/>
      <c r="L356" s="11"/>
      <c r="M356" s="25"/>
      <c r="N356" s="25"/>
      <c r="O356" s="25"/>
      <c r="P356" s="84"/>
    </row>
    <row r="357" spans="10:16" x14ac:dyDescent="0.2">
      <c r="J357" s="11"/>
      <c r="K357" s="25"/>
      <c r="L357" s="11"/>
      <c r="M357" s="25"/>
      <c r="N357" s="25"/>
      <c r="O357" s="25"/>
      <c r="P357" s="84"/>
    </row>
    <row r="358" spans="10:16" x14ac:dyDescent="0.2">
      <c r="J358" s="11"/>
      <c r="K358" s="25"/>
      <c r="L358" s="11"/>
      <c r="M358" s="25"/>
      <c r="N358" s="25"/>
      <c r="O358" s="25"/>
      <c r="P358" s="84"/>
    </row>
    <row r="359" spans="10:16" x14ac:dyDescent="0.2">
      <c r="J359" s="11"/>
      <c r="K359" s="25"/>
      <c r="L359" s="11"/>
      <c r="M359" s="25"/>
      <c r="N359" s="25"/>
      <c r="O359" s="25"/>
      <c r="P359" s="84"/>
    </row>
    <row r="360" spans="10:16" x14ac:dyDescent="0.2">
      <c r="J360" s="11"/>
      <c r="K360" s="25"/>
      <c r="L360" s="11"/>
      <c r="M360" s="25"/>
      <c r="N360" s="25"/>
      <c r="O360" s="25"/>
      <c r="P360" s="84"/>
    </row>
    <row r="361" spans="10:16" x14ac:dyDescent="0.2">
      <c r="J361" s="11"/>
      <c r="K361" s="25"/>
      <c r="L361" s="11"/>
      <c r="M361" s="25"/>
      <c r="N361" s="25"/>
      <c r="O361" s="25"/>
      <c r="P361" s="84"/>
    </row>
    <row r="362" spans="10:16" x14ac:dyDescent="0.2">
      <c r="J362" s="11"/>
      <c r="K362" s="25"/>
      <c r="L362" s="11"/>
      <c r="M362" s="25"/>
      <c r="N362" s="25"/>
      <c r="O362" s="25"/>
      <c r="P362" s="84"/>
    </row>
    <row r="363" spans="10:16" x14ac:dyDescent="0.2">
      <c r="J363" s="11"/>
      <c r="K363" s="25"/>
      <c r="L363" s="11"/>
      <c r="M363" s="25"/>
      <c r="N363" s="25"/>
      <c r="O363" s="25"/>
      <c r="P363" s="84"/>
    </row>
    <row r="364" spans="10:16" x14ac:dyDescent="0.2">
      <c r="J364" s="11"/>
      <c r="K364" s="25"/>
      <c r="L364" s="11"/>
      <c r="M364" s="25"/>
      <c r="N364" s="25"/>
      <c r="O364" s="25"/>
      <c r="P364" s="84"/>
    </row>
    <row r="365" spans="10:16" x14ac:dyDescent="0.2">
      <c r="J365" s="11"/>
      <c r="K365" s="25"/>
      <c r="L365" s="11"/>
      <c r="M365" s="25"/>
      <c r="N365" s="25"/>
      <c r="O365" s="25"/>
      <c r="P365" s="84"/>
    </row>
    <row r="366" spans="10:16" x14ac:dyDescent="0.2">
      <c r="J366" s="11"/>
      <c r="K366" s="25"/>
      <c r="L366" s="11"/>
      <c r="M366" s="25"/>
      <c r="N366" s="25"/>
      <c r="O366" s="25"/>
      <c r="P366" s="84"/>
    </row>
    <row r="367" spans="10:16" x14ac:dyDescent="0.2">
      <c r="J367" s="11"/>
      <c r="K367" s="25"/>
      <c r="L367" s="11"/>
      <c r="M367" s="25"/>
      <c r="N367" s="25"/>
      <c r="O367" s="25"/>
      <c r="P367" s="84"/>
    </row>
    <row r="368" spans="10:16" x14ac:dyDescent="0.2">
      <c r="J368" s="11"/>
      <c r="K368" s="25"/>
      <c r="L368" s="11"/>
      <c r="M368" s="25"/>
      <c r="N368" s="25"/>
      <c r="O368" s="25"/>
      <c r="P368" s="84"/>
    </row>
    <row r="369" spans="10:16" x14ac:dyDescent="0.2">
      <c r="J369" s="11"/>
      <c r="K369" s="25"/>
      <c r="L369" s="11"/>
      <c r="M369" s="25"/>
      <c r="N369" s="25"/>
      <c r="O369" s="25"/>
      <c r="P369" s="84"/>
    </row>
    <row r="370" spans="10:16" x14ac:dyDescent="0.2">
      <c r="J370" s="11"/>
      <c r="K370" s="25"/>
      <c r="L370" s="11"/>
      <c r="M370" s="25"/>
      <c r="N370" s="25"/>
      <c r="O370" s="25"/>
      <c r="P370" s="84"/>
    </row>
    <row r="371" spans="10:16" x14ac:dyDescent="0.2">
      <c r="J371" s="11"/>
      <c r="K371" s="25"/>
      <c r="L371" s="11"/>
      <c r="M371" s="25"/>
      <c r="N371" s="25"/>
      <c r="O371" s="25"/>
      <c r="P371" s="84"/>
    </row>
    <row r="372" spans="10:16" x14ac:dyDescent="0.2">
      <c r="J372" s="11"/>
      <c r="K372" s="25"/>
      <c r="L372" s="11"/>
      <c r="M372" s="25"/>
      <c r="N372" s="25"/>
      <c r="O372" s="25"/>
      <c r="P372" s="84"/>
    </row>
    <row r="373" spans="10:16" x14ac:dyDescent="0.2">
      <c r="J373" s="11"/>
      <c r="K373" s="25"/>
      <c r="L373" s="11"/>
      <c r="M373" s="25"/>
      <c r="N373" s="25"/>
      <c r="O373" s="25"/>
      <c r="P373" s="84"/>
    </row>
    <row r="374" spans="10:16" x14ac:dyDescent="0.2">
      <c r="J374" s="11"/>
      <c r="K374" s="25"/>
      <c r="L374" s="11"/>
      <c r="M374" s="25"/>
      <c r="N374" s="25"/>
      <c r="O374" s="25"/>
      <c r="P374" s="84"/>
    </row>
    <row r="375" spans="10:16" x14ac:dyDescent="0.2">
      <c r="J375" s="11"/>
      <c r="K375" s="25"/>
      <c r="L375" s="11"/>
      <c r="M375" s="25"/>
      <c r="N375" s="25"/>
      <c r="O375" s="25"/>
      <c r="P375" s="84"/>
    </row>
    <row r="376" spans="10:16" x14ac:dyDescent="0.2">
      <c r="J376" s="11"/>
      <c r="K376" s="25"/>
      <c r="L376" s="11"/>
      <c r="M376" s="25"/>
      <c r="N376" s="25"/>
      <c r="O376" s="25"/>
      <c r="P376" s="84"/>
    </row>
    <row r="377" spans="10:16" x14ac:dyDescent="0.2">
      <c r="J377" s="11"/>
      <c r="K377" s="25"/>
      <c r="L377" s="11"/>
      <c r="M377" s="25"/>
      <c r="N377" s="25"/>
      <c r="O377" s="25"/>
      <c r="P377" s="84"/>
    </row>
    <row r="378" spans="10:16" x14ac:dyDescent="0.2">
      <c r="J378" s="11"/>
      <c r="K378" s="25"/>
      <c r="L378" s="11"/>
      <c r="M378" s="25"/>
      <c r="N378" s="25"/>
      <c r="O378" s="25"/>
      <c r="P378" s="84"/>
    </row>
    <row r="379" spans="10:16" x14ac:dyDescent="0.2">
      <c r="J379" s="11"/>
      <c r="K379" s="25"/>
      <c r="L379" s="11"/>
      <c r="M379" s="25"/>
      <c r="N379" s="25"/>
      <c r="O379" s="25"/>
      <c r="P379" s="84"/>
    </row>
    <row r="380" spans="10:16" x14ac:dyDescent="0.2">
      <c r="J380" s="11"/>
      <c r="K380" s="25"/>
      <c r="L380" s="11"/>
      <c r="M380" s="25"/>
      <c r="N380" s="25"/>
      <c r="O380" s="25"/>
      <c r="P380" s="84"/>
    </row>
    <row r="381" spans="10:16" x14ac:dyDescent="0.2">
      <c r="J381" s="11"/>
      <c r="K381" s="25"/>
      <c r="L381" s="11"/>
      <c r="M381" s="25"/>
      <c r="N381" s="25"/>
      <c r="O381" s="25"/>
      <c r="P381" s="84"/>
    </row>
    <row r="382" spans="10:16" x14ac:dyDescent="0.2">
      <c r="J382" s="11"/>
      <c r="K382" s="25"/>
      <c r="L382" s="11"/>
      <c r="M382" s="25"/>
      <c r="N382" s="25"/>
      <c r="O382" s="25"/>
      <c r="P382" s="84"/>
    </row>
    <row r="383" spans="10:16" x14ac:dyDescent="0.2">
      <c r="J383" s="11"/>
      <c r="K383" s="25"/>
      <c r="L383" s="11"/>
      <c r="M383" s="25"/>
      <c r="N383" s="25"/>
      <c r="O383" s="25"/>
      <c r="P383" s="84"/>
    </row>
    <row r="384" spans="10:16" x14ac:dyDescent="0.2">
      <c r="J384" s="11"/>
      <c r="K384" s="25"/>
      <c r="L384" s="11"/>
      <c r="M384" s="25"/>
      <c r="N384" s="25"/>
      <c r="O384" s="25"/>
      <c r="P384" s="84"/>
    </row>
    <row r="385" spans="10:16" x14ac:dyDescent="0.2">
      <c r="J385" s="11"/>
      <c r="K385" s="25"/>
      <c r="L385" s="11"/>
      <c r="M385" s="25"/>
      <c r="N385" s="25"/>
      <c r="O385" s="25"/>
      <c r="P385" s="84"/>
    </row>
    <row r="386" spans="10:16" x14ac:dyDescent="0.2">
      <c r="J386" s="11"/>
      <c r="K386" s="25"/>
      <c r="L386" s="11"/>
      <c r="M386" s="25"/>
      <c r="N386" s="25"/>
      <c r="O386" s="25"/>
      <c r="P386" s="84"/>
    </row>
    <row r="387" spans="10:16" x14ac:dyDescent="0.2">
      <c r="J387" s="11"/>
      <c r="K387" s="25"/>
      <c r="L387" s="11"/>
      <c r="M387" s="25"/>
      <c r="N387" s="25"/>
      <c r="O387" s="25"/>
      <c r="P387" s="84"/>
    </row>
    <row r="388" spans="10:16" x14ac:dyDescent="0.2">
      <c r="J388" s="11"/>
      <c r="K388" s="25"/>
      <c r="L388" s="11"/>
      <c r="M388" s="25"/>
      <c r="N388" s="25"/>
      <c r="O388" s="25"/>
      <c r="P388" s="84"/>
    </row>
    <row r="389" spans="10:16" x14ac:dyDescent="0.2">
      <c r="J389" s="11"/>
      <c r="K389" s="25"/>
      <c r="L389" s="11"/>
      <c r="M389" s="25"/>
      <c r="N389" s="25"/>
      <c r="O389" s="25"/>
      <c r="P389" s="84"/>
    </row>
    <row r="390" spans="10:16" x14ac:dyDescent="0.2">
      <c r="J390" s="11"/>
      <c r="K390" s="25"/>
      <c r="L390" s="11"/>
      <c r="M390" s="25"/>
      <c r="N390" s="25"/>
      <c r="O390" s="25"/>
      <c r="P390" s="84"/>
    </row>
    <row r="391" spans="10:16" x14ac:dyDescent="0.2">
      <c r="J391" s="11"/>
      <c r="K391" s="25"/>
      <c r="L391" s="11"/>
      <c r="M391" s="25"/>
      <c r="N391" s="25"/>
      <c r="O391" s="25"/>
      <c r="P391" s="84"/>
    </row>
    <row r="392" spans="10:16" x14ac:dyDescent="0.2">
      <c r="J392" s="11"/>
      <c r="K392" s="25"/>
      <c r="L392" s="11"/>
      <c r="M392" s="25"/>
      <c r="N392" s="25"/>
      <c r="O392" s="25"/>
      <c r="P392" s="84"/>
    </row>
    <row r="393" spans="10:16" x14ac:dyDescent="0.2">
      <c r="J393" s="11"/>
      <c r="K393" s="25"/>
      <c r="L393" s="11"/>
      <c r="M393" s="25"/>
      <c r="N393" s="25"/>
      <c r="O393" s="25"/>
      <c r="P393" s="84"/>
    </row>
    <row r="394" spans="10:16" x14ac:dyDescent="0.2">
      <c r="J394" s="11"/>
      <c r="K394" s="25"/>
      <c r="L394" s="11"/>
      <c r="M394" s="25"/>
      <c r="N394" s="25"/>
      <c r="O394" s="25"/>
      <c r="P394" s="84"/>
    </row>
    <row r="395" spans="10:16" x14ac:dyDescent="0.2">
      <c r="J395" s="11"/>
      <c r="K395" s="25"/>
      <c r="L395" s="11"/>
      <c r="M395" s="25"/>
      <c r="N395" s="25"/>
      <c r="O395" s="25"/>
      <c r="P395" s="84"/>
    </row>
    <row r="396" spans="10:16" x14ac:dyDescent="0.2">
      <c r="J396" s="11"/>
      <c r="K396" s="25"/>
      <c r="L396" s="11"/>
      <c r="M396" s="25"/>
      <c r="N396" s="25"/>
      <c r="O396" s="25"/>
      <c r="P396" s="84"/>
    </row>
    <row r="397" spans="10:16" x14ac:dyDescent="0.2">
      <c r="J397" s="11"/>
      <c r="K397" s="25"/>
      <c r="L397" s="11"/>
      <c r="M397" s="25"/>
      <c r="N397" s="25"/>
      <c r="O397" s="25"/>
      <c r="P397" s="84"/>
    </row>
    <row r="398" spans="10:16" x14ac:dyDescent="0.2">
      <c r="J398" s="11"/>
      <c r="K398" s="25"/>
      <c r="L398" s="11"/>
      <c r="M398" s="25"/>
      <c r="N398" s="25"/>
      <c r="O398" s="25"/>
      <c r="P398" s="84"/>
    </row>
    <row r="399" spans="10:16" x14ac:dyDescent="0.2">
      <c r="J399" s="11"/>
      <c r="K399" s="25"/>
      <c r="L399" s="11"/>
      <c r="M399" s="25"/>
      <c r="N399" s="25"/>
      <c r="O399" s="25"/>
      <c r="P399" s="84"/>
    </row>
    <row r="400" spans="10:16" x14ac:dyDescent="0.2">
      <c r="J400" s="11"/>
      <c r="K400" s="25"/>
      <c r="L400" s="11"/>
      <c r="M400" s="25"/>
      <c r="N400" s="25"/>
      <c r="O400" s="25"/>
      <c r="P400" s="84"/>
    </row>
    <row r="401" spans="10:16" x14ac:dyDescent="0.2">
      <c r="J401" s="11"/>
      <c r="K401" s="25"/>
      <c r="L401" s="11"/>
      <c r="M401" s="25"/>
      <c r="N401" s="25"/>
      <c r="O401" s="25"/>
      <c r="P401" s="84"/>
    </row>
    <row r="402" spans="10:16" x14ac:dyDescent="0.2">
      <c r="J402" s="11"/>
      <c r="K402" s="25"/>
      <c r="L402" s="11"/>
      <c r="M402" s="25"/>
      <c r="N402" s="25"/>
      <c r="O402" s="25"/>
      <c r="P402" s="84"/>
    </row>
    <row r="403" spans="10:16" x14ac:dyDescent="0.2">
      <c r="J403" s="11"/>
      <c r="K403" s="25"/>
      <c r="L403" s="11"/>
      <c r="M403" s="25"/>
      <c r="N403" s="25"/>
      <c r="O403" s="25"/>
      <c r="P403" s="84"/>
    </row>
    <row r="404" spans="10:16" x14ac:dyDescent="0.2">
      <c r="J404" s="11"/>
      <c r="K404" s="25"/>
      <c r="L404" s="11"/>
      <c r="M404" s="25"/>
      <c r="N404" s="25"/>
      <c r="O404" s="25"/>
      <c r="P404" s="84"/>
    </row>
    <row r="405" spans="10:16" x14ac:dyDescent="0.2">
      <c r="J405" s="11"/>
      <c r="K405" s="25"/>
      <c r="L405" s="11"/>
      <c r="M405" s="25"/>
      <c r="N405" s="25"/>
      <c r="O405" s="25"/>
      <c r="P405" s="84"/>
    </row>
    <row r="406" spans="10:16" x14ac:dyDescent="0.2">
      <c r="J406" s="11"/>
      <c r="K406" s="25"/>
      <c r="L406" s="11"/>
      <c r="M406" s="25"/>
      <c r="N406" s="25"/>
      <c r="O406" s="25"/>
      <c r="P406" s="84"/>
    </row>
    <row r="407" spans="10:16" x14ac:dyDescent="0.2">
      <c r="J407" s="11"/>
      <c r="K407" s="25"/>
      <c r="L407" s="11"/>
      <c r="M407" s="25"/>
      <c r="N407" s="25"/>
      <c r="O407" s="25"/>
      <c r="P407" s="84"/>
    </row>
    <row r="408" spans="10:16" x14ac:dyDescent="0.2">
      <c r="J408" s="11"/>
      <c r="K408" s="25"/>
      <c r="L408" s="11"/>
      <c r="M408" s="25"/>
      <c r="N408" s="25"/>
      <c r="O408" s="25"/>
      <c r="P408" s="84"/>
    </row>
    <row r="409" spans="10:16" x14ac:dyDescent="0.2">
      <c r="J409" s="11"/>
      <c r="K409" s="25"/>
      <c r="L409" s="11"/>
      <c r="M409" s="25"/>
      <c r="N409" s="25"/>
      <c r="O409" s="25"/>
      <c r="P409" s="84"/>
    </row>
    <row r="410" spans="10:16" x14ac:dyDescent="0.2">
      <c r="J410" s="11"/>
      <c r="K410" s="25"/>
      <c r="L410" s="11"/>
      <c r="M410" s="25"/>
      <c r="N410" s="25"/>
      <c r="O410" s="25"/>
      <c r="P410" s="84"/>
    </row>
    <row r="411" spans="10:16" x14ac:dyDescent="0.2">
      <c r="J411" s="11"/>
      <c r="K411" s="25"/>
      <c r="L411" s="11"/>
      <c r="M411" s="25"/>
      <c r="N411" s="25"/>
      <c r="O411" s="25"/>
      <c r="P411" s="84"/>
    </row>
    <row r="412" spans="10:16" x14ac:dyDescent="0.2">
      <c r="J412" s="11"/>
      <c r="K412" s="25"/>
      <c r="L412" s="11"/>
      <c r="M412" s="25"/>
      <c r="N412" s="25"/>
      <c r="O412" s="25"/>
      <c r="P412" s="84"/>
    </row>
    <row r="413" spans="10:16" x14ac:dyDescent="0.2">
      <c r="J413" s="11"/>
      <c r="K413" s="25"/>
      <c r="L413" s="11"/>
      <c r="M413" s="25"/>
      <c r="N413" s="25"/>
      <c r="O413" s="25"/>
      <c r="P413" s="84"/>
    </row>
    <row r="414" spans="10:16" x14ac:dyDescent="0.2">
      <c r="J414" s="11"/>
      <c r="K414" s="25"/>
      <c r="L414" s="11"/>
      <c r="M414" s="25"/>
      <c r="N414" s="25"/>
      <c r="O414" s="25"/>
      <c r="P414" s="84"/>
    </row>
    <row r="415" spans="10:16" x14ac:dyDescent="0.2">
      <c r="J415" s="11"/>
      <c r="K415" s="25"/>
      <c r="L415" s="11"/>
      <c r="M415" s="25"/>
      <c r="N415" s="25"/>
      <c r="O415" s="25"/>
      <c r="P415" s="84"/>
    </row>
    <row r="416" spans="10:16" x14ac:dyDescent="0.2">
      <c r="J416" s="11"/>
      <c r="K416" s="25"/>
      <c r="L416" s="11"/>
      <c r="M416" s="25"/>
      <c r="N416" s="25"/>
      <c r="O416" s="25"/>
      <c r="P416" s="84"/>
    </row>
    <row r="417" spans="10:16" x14ac:dyDescent="0.2">
      <c r="J417" s="11"/>
      <c r="K417" s="25"/>
      <c r="L417" s="11"/>
      <c r="M417" s="25"/>
      <c r="N417" s="25"/>
      <c r="O417" s="25"/>
      <c r="P417" s="84"/>
    </row>
    <row r="418" spans="10:16" x14ac:dyDescent="0.2">
      <c r="J418" s="11"/>
      <c r="K418" s="25"/>
      <c r="L418" s="11"/>
      <c r="M418" s="25"/>
      <c r="N418" s="25"/>
      <c r="O418" s="25"/>
      <c r="P418" s="84"/>
    </row>
    <row r="419" spans="10:16" x14ac:dyDescent="0.2">
      <c r="J419" s="11"/>
      <c r="K419" s="25"/>
      <c r="L419" s="11"/>
      <c r="M419" s="25"/>
      <c r="N419" s="25"/>
      <c r="O419" s="25"/>
      <c r="P419" s="84"/>
    </row>
    <row r="420" spans="10:16" x14ac:dyDescent="0.2">
      <c r="J420" s="11"/>
      <c r="K420" s="25"/>
      <c r="L420" s="11"/>
      <c r="M420" s="25"/>
      <c r="N420" s="25"/>
      <c r="O420" s="25"/>
      <c r="P420" s="84"/>
    </row>
    <row r="421" spans="10:16" x14ac:dyDescent="0.2">
      <c r="J421" s="11"/>
      <c r="K421" s="25"/>
      <c r="L421" s="11"/>
      <c r="M421" s="25"/>
      <c r="N421" s="25"/>
      <c r="O421" s="25"/>
      <c r="P421" s="84"/>
    </row>
    <row r="422" spans="10:16" x14ac:dyDescent="0.2">
      <c r="J422" s="11"/>
      <c r="K422" s="25"/>
      <c r="L422" s="11"/>
      <c r="M422" s="25"/>
      <c r="N422" s="25"/>
      <c r="O422" s="25"/>
      <c r="P422" s="84"/>
    </row>
    <row r="423" spans="10:16" x14ac:dyDescent="0.2">
      <c r="J423" s="11"/>
      <c r="K423" s="25"/>
      <c r="L423" s="11"/>
      <c r="M423" s="25"/>
      <c r="N423" s="25"/>
      <c r="O423" s="25"/>
      <c r="P423" s="84"/>
    </row>
    <row r="424" spans="10:16" x14ac:dyDescent="0.2">
      <c r="J424" s="11"/>
      <c r="K424" s="25"/>
      <c r="L424" s="11"/>
      <c r="M424" s="25"/>
      <c r="N424" s="25"/>
      <c r="O424" s="25"/>
      <c r="P424" s="84"/>
    </row>
    <row r="425" spans="10:16" x14ac:dyDescent="0.2">
      <c r="J425" s="11"/>
      <c r="K425" s="25"/>
      <c r="L425" s="11"/>
      <c r="M425" s="25"/>
      <c r="N425" s="25"/>
      <c r="O425" s="25"/>
      <c r="P425" s="84"/>
    </row>
    <row r="426" spans="10:16" x14ac:dyDescent="0.2">
      <c r="J426" s="11"/>
      <c r="K426" s="25"/>
      <c r="L426" s="11"/>
      <c r="M426" s="25"/>
      <c r="N426" s="25"/>
      <c r="O426" s="25"/>
      <c r="P426" s="84"/>
    </row>
    <row r="427" spans="10:16" x14ac:dyDescent="0.2">
      <c r="J427" s="11"/>
      <c r="K427" s="25"/>
      <c r="L427" s="11"/>
      <c r="M427" s="25"/>
      <c r="N427" s="25"/>
      <c r="O427" s="25"/>
      <c r="P427" s="84"/>
    </row>
    <row r="428" spans="10:16" x14ac:dyDescent="0.2">
      <c r="J428" s="11"/>
      <c r="K428" s="25"/>
      <c r="L428" s="11"/>
      <c r="M428" s="25"/>
      <c r="N428" s="25"/>
      <c r="O428" s="25"/>
      <c r="P428" s="84"/>
    </row>
    <row r="429" spans="10:16" x14ac:dyDescent="0.2">
      <c r="J429" s="11"/>
      <c r="K429" s="25"/>
      <c r="L429" s="11"/>
      <c r="M429" s="25"/>
      <c r="N429" s="25"/>
      <c r="O429" s="25"/>
      <c r="P429" s="84"/>
    </row>
    <row r="430" spans="10:16" x14ac:dyDescent="0.2">
      <c r="J430" s="11"/>
      <c r="K430" s="25"/>
      <c r="L430" s="11"/>
      <c r="M430" s="25"/>
      <c r="N430" s="25"/>
      <c r="O430" s="25"/>
      <c r="P430" s="84"/>
    </row>
    <row r="431" spans="10:16" x14ac:dyDescent="0.2">
      <c r="J431" s="11"/>
      <c r="K431" s="25"/>
      <c r="L431" s="11"/>
      <c r="M431" s="25"/>
      <c r="N431" s="25"/>
      <c r="O431" s="25"/>
      <c r="P431" s="84"/>
    </row>
    <row r="432" spans="10:16" x14ac:dyDescent="0.2">
      <c r="J432" s="11"/>
      <c r="K432" s="25"/>
      <c r="L432" s="11"/>
      <c r="M432" s="25"/>
      <c r="N432" s="25"/>
      <c r="O432" s="25"/>
      <c r="P432" s="84"/>
    </row>
    <row r="433" spans="10:16" x14ac:dyDescent="0.2">
      <c r="J433" s="11"/>
      <c r="K433" s="25"/>
      <c r="L433" s="11"/>
      <c r="M433" s="25"/>
      <c r="N433" s="25"/>
      <c r="O433" s="25"/>
      <c r="P433" s="84"/>
    </row>
    <row r="434" spans="10:16" x14ac:dyDescent="0.2">
      <c r="J434" s="11"/>
      <c r="K434" s="25"/>
      <c r="L434" s="11"/>
      <c r="M434" s="25"/>
      <c r="N434" s="25"/>
      <c r="O434" s="25"/>
      <c r="P434" s="84"/>
    </row>
    <row r="435" spans="10:16" x14ac:dyDescent="0.2">
      <c r="J435" s="11"/>
      <c r="K435" s="25"/>
      <c r="L435" s="11"/>
      <c r="M435" s="25"/>
      <c r="N435" s="25"/>
      <c r="O435" s="25"/>
      <c r="P435" s="84"/>
    </row>
    <row r="436" spans="10:16" x14ac:dyDescent="0.2">
      <c r="J436" s="11"/>
      <c r="K436" s="25"/>
      <c r="L436" s="11"/>
      <c r="M436" s="25"/>
      <c r="N436" s="25"/>
      <c r="O436" s="25"/>
      <c r="P436" s="84"/>
    </row>
    <row r="437" spans="10:16" x14ac:dyDescent="0.2">
      <c r="J437" s="11"/>
      <c r="K437" s="25"/>
      <c r="L437" s="11"/>
      <c r="M437" s="25"/>
      <c r="N437" s="25"/>
      <c r="O437" s="25"/>
      <c r="P437" s="84"/>
    </row>
    <row r="438" spans="10:16" x14ac:dyDescent="0.2">
      <c r="J438" s="11"/>
      <c r="K438" s="25"/>
      <c r="L438" s="11"/>
      <c r="M438" s="25"/>
      <c r="N438" s="25"/>
      <c r="O438" s="25"/>
      <c r="P438" s="84"/>
    </row>
    <row r="439" spans="10:16" x14ac:dyDescent="0.2">
      <c r="J439" s="11"/>
      <c r="K439" s="25"/>
      <c r="L439" s="11"/>
      <c r="M439" s="25"/>
      <c r="N439" s="25"/>
      <c r="O439" s="25"/>
      <c r="P439" s="84"/>
    </row>
    <row r="440" spans="10:16" x14ac:dyDescent="0.2">
      <c r="J440" s="11"/>
      <c r="K440" s="25"/>
      <c r="L440" s="11"/>
      <c r="M440" s="25"/>
      <c r="N440" s="25"/>
      <c r="O440" s="25"/>
      <c r="P440" s="84"/>
    </row>
    <row r="441" spans="10:16" x14ac:dyDescent="0.2">
      <c r="J441" s="11"/>
      <c r="K441" s="25"/>
      <c r="L441" s="11"/>
      <c r="M441" s="25"/>
      <c r="N441" s="25"/>
      <c r="O441" s="25"/>
      <c r="P441" s="84"/>
    </row>
    <row r="442" spans="10:16" x14ac:dyDescent="0.2">
      <c r="J442" s="11"/>
      <c r="K442" s="25"/>
      <c r="L442" s="11"/>
      <c r="M442" s="25"/>
      <c r="N442" s="25"/>
      <c r="O442" s="25"/>
      <c r="P442" s="84"/>
    </row>
    <row r="443" spans="10:16" x14ac:dyDescent="0.2">
      <c r="J443" s="11"/>
      <c r="K443" s="25"/>
      <c r="L443" s="11"/>
      <c r="M443" s="25"/>
      <c r="N443" s="25"/>
      <c r="O443" s="25"/>
      <c r="P443" s="84"/>
    </row>
    <row r="444" spans="10:16" x14ac:dyDescent="0.2">
      <c r="J444" s="11"/>
      <c r="K444" s="25"/>
      <c r="L444" s="11"/>
      <c r="M444" s="25"/>
      <c r="N444" s="25"/>
      <c r="O444" s="25"/>
      <c r="P444" s="84"/>
    </row>
    <row r="445" spans="10:16" x14ac:dyDescent="0.2">
      <c r="J445" s="11"/>
      <c r="K445" s="25"/>
      <c r="L445" s="11"/>
      <c r="M445" s="25"/>
      <c r="N445" s="25"/>
      <c r="O445" s="25"/>
      <c r="P445" s="84"/>
    </row>
    <row r="446" spans="10:16" x14ac:dyDescent="0.2">
      <c r="J446" s="11"/>
      <c r="K446" s="25"/>
      <c r="L446" s="11"/>
      <c r="M446" s="25"/>
      <c r="N446" s="25"/>
      <c r="O446" s="25"/>
      <c r="P446" s="84"/>
    </row>
    <row r="447" spans="10:16" x14ac:dyDescent="0.2">
      <c r="J447" s="11"/>
      <c r="K447" s="25"/>
      <c r="L447" s="11"/>
      <c r="M447" s="25"/>
      <c r="N447" s="25"/>
      <c r="O447" s="25"/>
      <c r="P447" s="84"/>
    </row>
    <row r="448" spans="10:16" x14ac:dyDescent="0.2">
      <c r="J448" s="11"/>
      <c r="K448" s="25"/>
      <c r="L448" s="11"/>
      <c r="M448" s="25"/>
      <c r="N448" s="25"/>
      <c r="O448" s="25"/>
      <c r="P448" s="84"/>
    </row>
    <row r="449" spans="10:16" x14ac:dyDescent="0.2">
      <c r="J449" s="11"/>
      <c r="K449" s="25"/>
      <c r="L449" s="11"/>
      <c r="M449" s="25"/>
      <c r="N449" s="25"/>
      <c r="O449" s="25"/>
      <c r="P449" s="84"/>
    </row>
    <row r="450" spans="10:16" x14ac:dyDescent="0.2">
      <c r="J450" s="11"/>
      <c r="K450" s="25"/>
      <c r="L450" s="11"/>
      <c r="M450" s="25"/>
      <c r="N450" s="25"/>
      <c r="O450" s="25"/>
      <c r="P450" s="84"/>
    </row>
    <row r="451" spans="10:16" x14ac:dyDescent="0.2">
      <c r="J451" s="11"/>
      <c r="K451" s="25"/>
      <c r="L451" s="11"/>
      <c r="M451" s="25"/>
      <c r="N451" s="25"/>
      <c r="O451" s="25"/>
      <c r="P451" s="84"/>
    </row>
    <row r="452" spans="10:16" x14ac:dyDescent="0.2">
      <c r="J452" s="11"/>
      <c r="K452" s="25"/>
      <c r="L452" s="11"/>
      <c r="M452" s="25"/>
      <c r="N452" s="25"/>
      <c r="O452" s="25"/>
      <c r="P452" s="84"/>
    </row>
    <row r="453" spans="10:16" x14ac:dyDescent="0.2">
      <c r="J453" s="11"/>
      <c r="K453" s="25"/>
      <c r="L453" s="11"/>
      <c r="M453" s="25"/>
      <c r="N453" s="25"/>
      <c r="O453" s="25"/>
      <c r="P453" s="84"/>
    </row>
    <row r="454" spans="10:16" x14ac:dyDescent="0.2">
      <c r="J454" s="11"/>
      <c r="K454" s="25"/>
      <c r="L454" s="11"/>
      <c r="M454" s="25"/>
      <c r="N454" s="25"/>
      <c r="O454" s="25"/>
      <c r="P454" s="84"/>
    </row>
    <row r="455" spans="10:16" x14ac:dyDescent="0.2">
      <c r="J455" s="11"/>
      <c r="K455" s="25"/>
      <c r="L455" s="11"/>
      <c r="M455" s="25"/>
      <c r="N455" s="25"/>
      <c r="O455" s="25"/>
      <c r="P455" s="84"/>
    </row>
    <row r="456" spans="10:16" x14ac:dyDescent="0.2">
      <c r="J456" s="11"/>
      <c r="K456" s="25"/>
      <c r="L456" s="11"/>
      <c r="M456" s="25"/>
      <c r="N456" s="25"/>
      <c r="O456" s="25"/>
      <c r="P456" s="84"/>
    </row>
    <row r="457" spans="10:16" x14ac:dyDescent="0.2">
      <c r="J457" s="11"/>
      <c r="K457" s="25"/>
      <c r="L457" s="11"/>
      <c r="M457" s="25"/>
      <c r="N457" s="25"/>
      <c r="O457" s="25"/>
      <c r="P457" s="84"/>
    </row>
    <row r="458" spans="10:16" x14ac:dyDescent="0.2">
      <c r="J458" s="11"/>
      <c r="K458" s="25"/>
      <c r="L458" s="11"/>
      <c r="M458" s="25"/>
      <c r="N458" s="25"/>
      <c r="O458" s="25"/>
      <c r="P458" s="84"/>
    </row>
    <row r="459" spans="10:16" x14ac:dyDescent="0.2">
      <c r="J459" s="11"/>
      <c r="K459" s="25"/>
      <c r="L459" s="11"/>
      <c r="M459" s="25"/>
      <c r="N459" s="25"/>
      <c r="O459" s="25"/>
      <c r="P459" s="84"/>
    </row>
    <row r="460" spans="10:16" x14ac:dyDescent="0.2">
      <c r="J460" s="11"/>
      <c r="K460" s="25"/>
      <c r="L460" s="11"/>
      <c r="M460" s="25"/>
      <c r="N460" s="25"/>
      <c r="O460" s="25"/>
      <c r="P460" s="84"/>
    </row>
    <row r="461" spans="10:16" x14ac:dyDescent="0.2">
      <c r="J461" s="11"/>
      <c r="K461" s="25"/>
      <c r="L461" s="11"/>
      <c r="M461" s="25"/>
      <c r="N461" s="25"/>
      <c r="O461" s="25"/>
      <c r="P461" s="84"/>
    </row>
    <row r="462" spans="10:16" x14ac:dyDescent="0.2">
      <c r="J462" s="11"/>
      <c r="K462" s="25"/>
      <c r="L462" s="11"/>
      <c r="M462" s="25"/>
      <c r="N462" s="25"/>
      <c r="O462" s="25"/>
      <c r="P462" s="84"/>
    </row>
    <row r="463" spans="10:16" x14ac:dyDescent="0.2">
      <c r="J463" s="11"/>
      <c r="K463" s="25"/>
      <c r="L463" s="11"/>
      <c r="M463" s="25"/>
      <c r="N463" s="25"/>
      <c r="O463" s="25"/>
      <c r="P463" s="84"/>
    </row>
    <row r="464" spans="10:16" x14ac:dyDescent="0.2">
      <c r="J464" s="11"/>
      <c r="K464" s="25"/>
      <c r="L464" s="11"/>
      <c r="M464" s="25"/>
      <c r="N464" s="25"/>
      <c r="O464" s="25"/>
      <c r="P464" s="84"/>
    </row>
    <row r="465" spans="10:16" x14ac:dyDescent="0.2">
      <c r="J465" s="11"/>
      <c r="K465" s="25"/>
      <c r="L465" s="11"/>
      <c r="M465" s="25"/>
      <c r="N465" s="25"/>
      <c r="O465" s="25"/>
      <c r="P465" s="84"/>
    </row>
    <row r="466" spans="10:16" x14ac:dyDescent="0.2">
      <c r="J466" s="11"/>
      <c r="K466" s="25"/>
      <c r="L466" s="11"/>
      <c r="M466" s="25"/>
      <c r="N466" s="25"/>
      <c r="O466" s="25"/>
      <c r="P466" s="84"/>
    </row>
    <row r="467" spans="10:16" x14ac:dyDescent="0.2">
      <c r="J467" s="11"/>
      <c r="K467" s="25"/>
      <c r="L467" s="11"/>
      <c r="M467" s="25"/>
      <c r="N467" s="25"/>
      <c r="O467" s="25"/>
      <c r="P467" s="84"/>
    </row>
    <row r="468" spans="10:16" x14ac:dyDescent="0.2">
      <c r="J468" s="11"/>
      <c r="K468" s="25"/>
      <c r="L468" s="11"/>
      <c r="M468" s="25"/>
      <c r="N468" s="25"/>
      <c r="O468" s="25"/>
      <c r="P468" s="84"/>
    </row>
    <row r="469" spans="10:16" x14ac:dyDescent="0.2">
      <c r="J469" s="11"/>
      <c r="K469" s="25"/>
      <c r="L469" s="11"/>
      <c r="M469" s="25"/>
      <c r="N469" s="25"/>
      <c r="O469" s="25"/>
      <c r="P469" s="84"/>
    </row>
    <row r="470" spans="10:16" x14ac:dyDescent="0.2">
      <c r="J470" s="11"/>
      <c r="K470" s="25"/>
      <c r="L470" s="11"/>
      <c r="M470" s="25"/>
      <c r="N470" s="25"/>
      <c r="O470" s="25"/>
      <c r="P470" s="84"/>
    </row>
    <row r="471" spans="10:16" x14ac:dyDescent="0.2">
      <c r="J471" s="11"/>
      <c r="K471" s="25"/>
      <c r="L471" s="11"/>
      <c r="M471" s="25"/>
      <c r="N471" s="25"/>
      <c r="O471" s="25"/>
      <c r="P471" s="84"/>
    </row>
    <row r="472" spans="10:16" x14ac:dyDescent="0.2">
      <c r="J472" s="11"/>
      <c r="K472" s="25"/>
      <c r="L472" s="11"/>
      <c r="M472" s="25"/>
      <c r="N472" s="25"/>
      <c r="O472" s="25"/>
      <c r="P472" s="84"/>
    </row>
    <row r="473" spans="10:16" x14ac:dyDescent="0.2">
      <c r="J473" s="11"/>
      <c r="K473" s="25"/>
      <c r="L473" s="11"/>
      <c r="M473" s="25"/>
      <c r="N473" s="25"/>
      <c r="O473" s="25"/>
      <c r="P473" s="84"/>
    </row>
    <row r="474" spans="10:16" x14ac:dyDescent="0.2">
      <c r="J474" s="11"/>
      <c r="K474" s="25"/>
      <c r="L474" s="11"/>
      <c r="M474" s="25"/>
      <c r="N474" s="25"/>
      <c r="O474" s="25"/>
      <c r="P474" s="84"/>
    </row>
    <row r="475" spans="10:16" x14ac:dyDescent="0.2">
      <c r="J475" s="11"/>
      <c r="K475" s="25"/>
      <c r="L475" s="11"/>
      <c r="M475" s="25"/>
      <c r="N475" s="25"/>
      <c r="O475" s="25"/>
      <c r="P475" s="84"/>
    </row>
    <row r="476" spans="10:16" x14ac:dyDescent="0.2">
      <c r="J476" s="11"/>
      <c r="K476" s="25"/>
      <c r="L476" s="11"/>
      <c r="M476" s="25"/>
      <c r="N476" s="25"/>
      <c r="O476" s="25"/>
      <c r="P476" s="84"/>
    </row>
    <row r="477" spans="10:16" x14ac:dyDescent="0.2">
      <c r="J477" s="11"/>
      <c r="K477" s="25"/>
      <c r="L477" s="11"/>
      <c r="M477" s="25"/>
      <c r="N477" s="25"/>
      <c r="O477" s="25"/>
      <c r="P477" s="84"/>
    </row>
    <row r="478" spans="10:16" x14ac:dyDescent="0.2">
      <c r="J478" s="11"/>
      <c r="K478" s="25"/>
      <c r="L478" s="11"/>
      <c r="M478" s="25"/>
      <c r="N478" s="25"/>
      <c r="O478" s="25"/>
      <c r="P478" s="84"/>
    </row>
    <row r="479" spans="10:16" x14ac:dyDescent="0.2">
      <c r="J479" s="11"/>
      <c r="K479" s="25"/>
      <c r="L479" s="11"/>
      <c r="M479" s="25"/>
      <c r="N479" s="25"/>
      <c r="O479" s="25"/>
      <c r="P479" s="84"/>
    </row>
    <row r="480" spans="10:16" x14ac:dyDescent="0.2">
      <c r="J480" s="11"/>
      <c r="K480" s="25"/>
      <c r="L480" s="11"/>
      <c r="M480" s="25"/>
      <c r="N480" s="25"/>
      <c r="O480" s="25"/>
      <c r="P480" s="84"/>
    </row>
    <row r="481" spans="10:16" x14ac:dyDescent="0.2">
      <c r="J481" s="11"/>
      <c r="K481" s="25"/>
      <c r="L481" s="11"/>
      <c r="M481" s="25"/>
      <c r="N481" s="25"/>
      <c r="O481" s="25"/>
      <c r="P481" s="84"/>
    </row>
    <row r="482" spans="10:16" x14ac:dyDescent="0.2">
      <c r="J482" s="11"/>
      <c r="K482" s="25"/>
      <c r="L482" s="11"/>
      <c r="M482" s="25"/>
      <c r="N482" s="25"/>
      <c r="O482" s="25"/>
      <c r="P482" s="84"/>
    </row>
    <row r="483" spans="10:16" x14ac:dyDescent="0.2">
      <c r="J483" s="11"/>
      <c r="K483" s="25"/>
      <c r="L483" s="11"/>
      <c r="M483" s="25"/>
      <c r="N483" s="25"/>
      <c r="O483" s="25"/>
      <c r="P483" s="84"/>
    </row>
    <row r="484" spans="10:16" x14ac:dyDescent="0.2">
      <c r="J484" s="11"/>
      <c r="K484" s="25"/>
      <c r="L484" s="11"/>
      <c r="M484" s="25"/>
      <c r="N484" s="25"/>
      <c r="O484" s="25"/>
      <c r="P484" s="84"/>
    </row>
    <row r="485" spans="10:16" x14ac:dyDescent="0.2">
      <c r="J485" s="11"/>
      <c r="K485" s="25"/>
      <c r="L485" s="11"/>
      <c r="M485" s="25"/>
      <c r="N485" s="25"/>
      <c r="O485" s="25"/>
      <c r="P485" s="84"/>
    </row>
    <row r="486" spans="10:16" x14ac:dyDescent="0.2">
      <c r="J486" s="11"/>
      <c r="K486" s="25"/>
      <c r="L486" s="11"/>
      <c r="M486" s="25"/>
      <c r="N486" s="25"/>
      <c r="O486" s="25"/>
      <c r="P486" s="84"/>
    </row>
    <row r="487" spans="10:16" x14ac:dyDescent="0.2">
      <c r="J487" s="11"/>
      <c r="K487" s="25"/>
      <c r="L487" s="11"/>
      <c r="M487" s="25"/>
      <c r="N487" s="25"/>
      <c r="O487" s="25"/>
      <c r="P487" s="84"/>
    </row>
    <row r="488" spans="10:16" x14ac:dyDescent="0.2">
      <c r="J488" s="11"/>
      <c r="K488" s="25"/>
      <c r="L488" s="11"/>
      <c r="M488" s="25"/>
      <c r="N488" s="25"/>
      <c r="O488" s="25"/>
      <c r="P488" s="84"/>
    </row>
    <row r="489" spans="10:16" x14ac:dyDescent="0.2">
      <c r="J489" s="11"/>
      <c r="K489" s="25"/>
      <c r="L489" s="11"/>
      <c r="M489" s="25"/>
      <c r="N489" s="25"/>
      <c r="O489" s="25"/>
      <c r="P489" s="84"/>
    </row>
    <row r="490" spans="10:16" x14ac:dyDescent="0.2">
      <c r="J490" s="11"/>
      <c r="K490" s="25"/>
      <c r="L490" s="11"/>
      <c r="M490" s="25"/>
      <c r="N490" s="25"/>
      <c r="O490" s="25"/>
      <c r="P490" s="84"/>
    </row>
    <row r="491" spans="10:16" x14ac:dyDescent="0.2">
      <c r="J491" s="11"/>
      <c r="K491" s="25"/>
      <c r="L491" s="11"/>
      <c r="M491" s="25"/>
      <c r="N491" s="25"/>
      <c r="O491" s="25"/>
      <c r="P491" s="84"/>
    </row>
    <row r="492" spans="10:16" x14ac:dyDescent="0.2">
      <c r="J492" s="11"/>
      <c r="K492" s="25"/>
      <c r="L492" s="11"/>
      <c r="M492" s="25"/>
      <c r="N492" s="25"/>
      <c r="O492" s="25"/>
      <c r="P492" s="84"/>
    </row>
    <row r="493" spans="10:16" x14ac:dyDescent="0.2">
      <c r="J493" s="11"/>
      <c r="K493" s="25"/>
      <c r="L493" s="11"/>
      <c r="M493" s="25"/>
      <c r="N493" s="25"/>
      <c r="O493" s="25"/>
      <c r="P493" s="84"/>
    </row>
    <row r="494" spans="10:16" x14ac:dyDescent="0.2">
      <c r="J494" s="11"/>
      <c r="K494" s="25"/>
      <c r="L494" s="11"/>
      <c r="M494" s="25"/>
      <c r="N494" s="25"/>
      <c r="O494" s="25"/>
      <c r="P494" s="84"/>
    </row>
    <row r="495" spans="10:16" x14ac:dyDescent="0.2">
      <c r="J495" s="11"/>
      <c r="K495" s="25"/>
      <c r="L495" s="11"/>
      <c r="M495" s="25"/>
      <c r="N495" s="25"/>
      <c r="O495" s="25"/>
      <c r="P495" s="84"/>
    </row>
    <row r="496" spans="10:16" x14ac:dyDescent="0.2">
      <c r="J496" s="11"/>
      <c r="K496" s="25"/>
      <c r="L496" s="11"/>
      <c r="M496" s="25"/>
      <c r="N496" s="25"/>
      <c r="O496" s="25"/>
      <c r="P496" s="84"/>
    </row>
    <row r="497" spans="10:16" x14ac:dyDescent="0.2">
      <c r="J497" s="11"/>
      <c r="K497" s="25"/>
      <c r="L497" s="11"/>
      <c r="M497" s="25"/>
      <c r="N497" s="25"/>
      <c r="O497" s="25"/>
      <c r="P497" s="84"/>
    </row>
    <row r="498" spans="10:16" x14ac:dyDescent="0.2">
      <c r="J498" s="11"/>
      <c r="K498" s="25"/>
      <c r="L498" s="11"/>
      <c r="M498" s="25"/>
      <c r="N498" s="25"/>
      <c r="O498" s="25"/>
      <c r="P498" s="84"/>
    </row>
    <row r="499" spans="10:16" x14ac:dyDescent="0.2">
      <c r="J499" s="11"/>
      <c r="K499" s="25"/>
      <c r="L499" s="11"/>
      <c r="M499" s="25"/>
      <c r="N499" s="25"/>
      <c r="O499" s="25"/>
      <c r="P499" s="84"/>
    </row>
    <row r="500" spans="10:16" x14ac:dyDescent="0.2">
      <c r="J500" s="11"/>
      <c r="K500" s="25"/>
      <c r="L500" s="11"/>
      <c r="M500" s="25"/>
      <c r="N500" s="25"/>
      <c r="O500" s="25"/>
      <c r="P500" s="84"/>
    </row>
    <row r="501" spans="10:16" x14ac:dyDescent="0.2">
      <c r="J501" s="11"/>
      <c r="K501" s="25"/>
      <c r="L501" s="11"/>
      <c r="M501" s="25"/>
      <c r="N501" s="25"/>
      <c r="O501" s="25"/>
      <c r="P501" s="84"/>
    </row>
    <row r="502" spans="10:16" x14ac:dyDescent="0.2">
      <c r="J502" s="11"/>
      <c r="K502" s="25"/>
      <c r="L502" s="11"/>
      <c r="M502" s="25"/>
      <c r="N502" s="25"/>
      <c r="O502" s="25"/>
      <c r="P502" s="84"/>
    </row>
    <row r="503" spans="10:16" x14ac:dyDescent="0.2">
      <c r="J503" s="11"/>
      <c r="K503" s="25"/>
      <c r="L503" s="11"/>
      <c r="M503" s="25"/>
      <c r="N503" s="25"/>
      <c r="O503" s="25"/>
      <c r="P503" s="84"/>
    </row>
    <row r="504" spans="10:16" x14ac:dyDescent="0.2">
      <c r="J504" s="11"/>
      <c r="K504" s="25"/>
      <c r="L504" s="11"/>
      <c r="M504" s="25"/>
      <c r="N504" s="25"/>
      <c r="O504" s="25"/>
      <c r="P504" s="84"/>
    </row>
    <row r="505" spans="10:16" x14ac:dyDescent="0.2">
      <c r="J505" s="11"/>
      <c r="K505" s="25"/>
      <c r="L505" s="11"/>
      <c r="M505" s="25"/>
      <c r="N505" s="25"/>
      <c r="O505" s="25"/>
      <c r="P505" s="84"/>
    </row>
    <row r="506" spans="10:16" x14ac:dyDescent="0.2">
      <c r="J506" s="11"/>
      <c r="K506" s="25"/>
      <c r="L506" s="11"/>
      <c r="M506" s="25"/>
      <c r="N506" s="25"/>
      <c r="O506" s="25"/>
      <c r="P506" s="84"/>
    </row>
    <row r="507" spans="10:16" x14ac:dyDescent="0.2">
      <c r="J507" s="11"/>
      <c r="K507" s="25"/>
      <c r="L507" s="11"/>
      <c r="M507" s="25"/>
      <c r="N507" s="25"/>
      <c r="O507" s="25"/>
      <c r="P507" s="84"/>
    </row>
    <row r="508" spans="10:16" x14ac:dyDescent="0.2">
      <c r="J508" s="11"/>
      <c r="K508" s="25"/>
      <c r="L508" s="11"/>
      <c r="M508" s="25"/>
      <c r="N508" s="25"/>
      <c r="O508" s="25"/>
      <c r="P508" s="84"/>
    </row>
    <row r="509" spans="10:16" x14ac:dyDescent="0.2">
      <c r="J509" s="11"/>
      <c r="K509" s="25"/>
      <c r="L509" s="11"/>
      <c r="M509" s="25"/>
      <c r="N509" s="25"/>
      <c r="O509" s="25"/>
      <c r="P509" s="84"/>
    </row>
    <row r="510" spans="10:16" x14ac:dyDescent="0.2">
      <c r="J510" s="11"/>
      <c r="K510" s="25"/>
      <c r="L510" s="11"/>
      <c r="M510" s="25"/>
      <c r="N510" s="25"/>
      <c r="O510" s="25"/>
      <c r="P510" s="84"/>
    </row>
    <row r="511" spans="10:16" x14ac:dyDescent="0.2">
      <c r="J511" s="11"/>
      <c r="K511" s="25"/>
      <c r="L511" s="11"/>
      <c r="M511" s="25"/>
      <c r="N511" s="25"/>
      <c r="O511" s="25"/>
      <c r="P511" s="84"/>
    </row>
    <row r="512" spans="10:16" x14ac:dyDescent="0.2">
      <c r="J512" s="11"/>
      <c r="K512" s="25"/>
      <c r="L512" s="11"/>
      <c r="M512" s="25"/>
      <c r="N512" s="25"/>
      <c r="O512" s="25"/>
      <c r="P512" s="84"/>
    </row>
    <row r="513" spans="10:16" x14ac:dyDescent="0.2">
      <c r="J513" s="11"/>
      <c r="K513" s="25"/>
      <c r="L513" s="11"/>
      <c r="M513" s="25"/>
      <c r="N513" s="25"/>
      <c r="O513" s="25"/>
      <c r="P513" s="84"/>
    </row>
    <row r="514" spans="10:16" x14ac:dyDescent="0.2">
      <c r="J514" s="11"/>
      <c r="K514" s="25"/>
      <c r="L514" s="11"/>
      <c r="M514" s="25"/>
      <c r="N514" s="25"/>
      <c r="O514" s="25"/>
      <c r="P514" s="84"/>
    </row>
    <row r="515" spans="10:16" x14ac:dyDescent="0.2">
      <c r="J515" s="11"/>
      <c r="K515" s="25"/>
      <c r="L515" s="11"/>
      <c r="M515" s="25"/>
      <c r="N515" s="25"/>
      <c r="O515" s="25"/>
      <c r="P515" s="84"/>
    </row>
    <row r="516" spans="10:16" x14ac:dyDescent="0.2">
      <c r="J516" s="11"/>
      <c r="K516" s="25"/>
      <c r="L516" s="11"/>
      <c r="M516" s="25"/>
      <c r="N516" s="25"/>
      <c r="O516" s="25"/>
      <c r="P516" s="84"/>
    </row>
    <row r="517" spans="10:16" x14ac:dyDescent="0.2">
      <c r="J517" s="11"/>
      <c r="K517" s="25"/>
      <c r="L517" s="11"/>
      <c r="M517" s="25"/>
      <c r="N517" s="25"/>
      <c r="O517" s="25"/>
      <c r="P517" s="84"/>
    </row>
    <row r="518" spans="10:16" x14ac:dyDescent="0.2">
      <c r="J518" s="11"/>
      <c r="K518" s="25"/>
      <c r="L518" s="11"/>
      <c r="M518" s="25"/>
      <c r="N518" s="25"/>
      <c r="O518" s="25"/>
      <c r="P518" s="84"/>
    </row>
    <row r="519" spans="10:16" x14ac:dyDescent="0.2">
      <c r="J519" s="11"/>
      <c r="K519" s="25"/>
      <c r="L519" s="11"/>
      <c r="M519" s="25"/>
      <c r="N519" s="25"/>
      <c r="O519" s="25"/>
      <c r="P519" s="84"/>
    </row>
    <row r="520" spans="10:16" x14ac:dyDescent="0.2">
      <c r="J520" s="11"/>
      <c r="K520" s="25"/>
      <c r="L520" s="11"/>
      <c r="M520" s="25"/>
      <c r="N520" s="25"/>
      <c r="O520" s="25"/>
      <c r="P520" s="84"/>
    </row>
    <row r="521" spans="10:16" x14ac:dyDescent="0.2">
      <c r="J521" s="11"/>
      <c r="K521" s="25"/>
      <c r="L521" s="11"/>
      <c r="M521" s="25"/>
      <c r="N521" s="25"/>
      <c r="O521" s="25"/>
      <c r="P521" s="84"/>
    </row>
    <row r="522" spans="10:16" x14ac:dyDescent="0.2">
      <c r="J522" s="11"/>
      <c r="K522" s="25"/>
      <c r="L522" s="11"/>
      <c r="M522" s="25"/>
      <c r="N522" s="25"/>
      <c r="O522" s="25"/>
      <c r="P522" s="84"/>
    </row>
    <row r="523" spans="10:16" x14ac:dyDescent="0.2">
      <c r="J523" s="11"/>
      <c r="K523" s="25"/>
      <c r="L523" s="11"/>
      <c r="M523" s="25"/>
      <c r="N523" s="25"/>
      <c r="O523" s="25"/>
      <c r="P523" s="84"/>
    </row>
    <row r="524" spans="10:16" x14ac:dyDescent="0.2">
      <c r="J524" s="11"/>
      <c r="K524" s="25"/>
      <c r="L524" s="11"/>
      <c r="M524" s="25"/>
      <c r="N524" s="25"/>
      <c r="O524" s="25"/>
      <c r="P524" s="84"/>
    </row>
    <row r="525" spans="10:16" x14ac:dyDescent="0.2">
      <c r="J525" s="11"/>
      <c r="K525" s="25"/>
      <c r="L525" s="11"/>
      <c r="M525" s="25"/>
      <c r="N525" s="25"/>
      <c r="O525" s="25"/>
      <c r="P525" s="84"/>
    </row>
    <row r="526" spans="10:16" x14ac:dyDescent="0.2">
      <c r="J526" s="11"/>
      <c r="K526" s="25"/>
      <c r="L526" s="11"/>
      <c r="M526" s="25"/>
      <c r="N526" s="25"/>
      <c r="O526" s="25"/>
      <c r="P526" s="84"/>
    </row>
    <row r="527" spans="10:16" x14ac:dyDescent="0.2">
      <c r="J527" s="11"/>
      <c r="K527" s="25"/>
      <c r="L527" s="11"/>
      <c r="M527" s="25"/>
      <c r="N527" s="25"/>
      <c r="O527" s="25"/>
      <c r="P527" s="84"/>
    </row>
    <row r="528" spans="10:16" x14ac:dyDescent="0.2">
      <c r="J528" s="11"/>
      <c r="K528" s="25"/>
      <c r="L528" s="11"/>
      <c r="M528" s="25"/>
      <c r="N528" s="25"/>
      <c r="O528" s="25"/>
      <c r="P528" s="84"/>
    </row>
    <row r="529" spans="10:16" x14ac:dyDescent="0.2">
      <c r="J529" s="11"/>
      <c r="K529" s="25"/>
      <c r="L529" s="11"/>
      <c r="M529" s="25"/>
      <c r="N529" s="25"/>
      <c r="O529" s="25"/>
      <c r="P529" s="84"/>
    </row>
    <row r="530" spans="10:16" x14ac:dyDescent="0.2">
      <c r="J530" s="11"/>
      <c r="K530" s="25"/>
      <c r="L530" s="11"/>
      <c r="M530" s="25"/>
      <c r="N530" s="25"/>
      <c r="O530" s="25"/>
      <c r="P530" s="84"/>
    </row>
    <row r="531" spans="10:16" x14ac:dyDescent="0.2">
      <c r="J531" s="11"/>
      <c r="K531" s="25"/>
      <c r="L531" s="11"/>
      <c r="M531" s="25"/>
      <c r="N531" s="25"/>
      <c r="O531" s="25"/>
      <c r="P531" s="84"/>
    </row>
    <row r="532" spans="10:16" x14ac:dyDescent="0.2">
      <c r="J532" s="11"/>
      <c r="K532" s="25"/>
      <c r="L532" s="11"/>
      <c r="M532" s="25"/>
      <c r="N532" s="25"/>
      <c r="O532" s="25"/>
      <c r="P532" s="84"/>
    </row>
    <row r="533" spans="10:16" x14ac:dyDescent="0.2">
      <c r="J533" s="11"/>
      <c r="K533" s="25"/>
      <c r="L533" s="11"/>
      <c r="M533" s="25"/>
      <c r="N533" s="25"/>
      <c r="O533" s="25"/>
      <c r="P533" s="84"/>
    </row>
    <row r="534" spans="10:16" x14ac:dyDescent="0.2">
      <c r="J534" s="11"/>
      <c r="K534" s="25"/>
      <c r="L534" s="11"/>
      <c r="M534" s="25"/>
      <c r="N534" s="25"/>
      <c r="O534" s="25"/>
      <c r="P534" s="84"/>
    </row>
    <row r="535" spans="10:16" x14ac:dyDescent="0.2">
      <c r="J535" s="11"/>
      <c r="K535" s="25"/>
      <c r="L535" s="11"/>
      <c r="M535" s="25"/>
      <c r="N535" s="25"/>
      <c r="O535" s="25"/>
      <c r="P535" s="84"/>
    </row>
    <row r="536" spans="10:16" x14ac:dyDescent="0.2">
      <c r="J536" s="11"/>
      <c r="K536" s="25"/>
      <c r="L536" s="11"/>
      <c r="M536" s="25"/>
      <c r="N536" s="25"/>
      <c r="O536" s="25"/>
      <c r="P536" s="84"/>
    </row>
    <row r="537" spans="10:16" x14ac:dyDescent="0.2">
      <c r="J537" s="11"/>
      <c r="K537" s="25"/>
      <c r="L537" s="11"/>
      <c r="M537" s="25"/>
      <c r="N537" s="25"/>
      <c r="O537" s="25"/>
      <c r="P537" s="84"/>
    </row>
    <row r="538" spans="10:16" x14ac:dyDescent="0.2">
      <c r="J538" s="11"/>
      <c r="K538" s="25"/>
      <c r="L538" s="11"/>
      <c r="M538" s="25"/>
      <c r="N538" s="25"/>
      <c r="O538" s="25"/>
      <c r="P538" s="84"/>
    </row>
    <row r="539" spans="10:16" x14ac:dyDescent="0.2">
      <c r="J539" s="11"/>
      <c r="K539" s="25"/>
      <c r="L539" s="11"/>
      <c r="M539" s="25"/>
      <c r="N539" s="25"/>
      <c r="O539" s="25"/>
      <c r="P539" s="84"/>
    </row>
    <row r="540" spans="10:16" x14ac:dyDescent="0.2">
      <c r="J540" s="11"/>
      <c r="K540" s="25"/>
      <c r="L540" s="11"/>
      <c r="M540" s="25"/>
      <c r="N540" s="25"/>
      <c r="O540" s="25"/>
      <c r="P540" s="84"/>
    </row>
    <row r="541" spans="10:16" x14ac:dyDescent="0.2">
      <c r="J541" s="11"/>
      <c r="K541" s="25"/>
      <c r="L541" s="11"/>
      <c r="M541" s="25"/>
      <c r="N541" s="25"/>
      <c r="O541" s="25"/>
      <c r="P541" s="84"/>
    </row>
    <row r="542" spans="10:16" x14ac:dyDescent="0.2">
      <c r="J542" s="11"/>
      <c r="K542" s="25"/>
      <c r="L542" s="11"/>
      <c r="M542" s="25"/>
      <c r="N542" s="25"/>
      <c r="O542" s="25"/>
      <c r="P542" s="84"/>
    </row>
    <row r="543" spans="10:16" x14ac:dyDescent="0.2">
      <c r="J543" s="11"/>
      <c r="K543" s="25"/>
      <c r="L543" s="11"/>
      <c r="M543" s="25"/>
      <c r="N543" s="25"/>
      <c r="O543" s="25"/>
      <c r="P543" s="84"/>
    </row>
    <row r="544" spans="10:16" x14ac:dyDescent="0.2">
      <c r="J544" s="11"/>
      <c r="K544" s="25"/>
      <c r="L544" s="11"/>
      <c r="M544" s="25"/>
      <c r="N544" s="25"/>
      <c r="O544" s="25"/>
      <c r="P544" s="84"/>
    </row>
    <row r="545" spans="10:16" x14ac:dyDescent="0.2">
      <c r="J545" s="11"/>
      <c r="K545" s="25"/>
      <c r="L545" s="11"/>
      <c r="M545" s="25"/>
      <c r="N545" s="25"/>
      <c r="O545" s="25"/>
      <c r="P545" s="84"/>
    </row>
  </sheetData>
  <mergeCells count="8">
    <mergeCell ref="J2:P2"/>
    <mergeCell ref="A1:S1"/>
    <mergeCell ref="A34:B34"/>
    <mergeCell ref="A4:A20"/>
    <mergeCell ref="A2:B3"/>
    <mergeCell ref="A21:A33"/>
    <mergeCell ref="Q2:W2"/>
    <mergeCell ref="C2:I2"/>
  </mergeCells>
  <phoneticPr fontId="2" type="noConversion"/>
  <printOptions horizontalCentered="1" verticalCentered="1"/>
  <pageMargins left="0.19685039370078741" right="0.15748031496062992" top="0.15748031496062992" bottom="0.15748031496062992" header="0.27559055118110237" footer="0.15748031496062992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příjmy</vt:lpstr>
      <vt:lpstr>výdaje </vt:lpstr>
      <vt:lpstr>hospodářská činnost </vt:lpstr>
      <vt:lpstr>příjmy!Oblast_tisku</vt:lpstr>
      <vt:lpstr>'výdaje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lukas.vacek</cp:lastModifiedBy>
  <cp:lastPrinted>2017-06-06T12:21:48Z</cp:lastPrinted>
  <dcterms:created xsi:type="dcterms:W3CDTF">2003-04-08T12:30:50Z</dcterms:created>
  <dcterms:modified xsi:type="dcterms:W3CDTF">2018-10-17T10:11:41Z</dcterms:modified>
</cp:coreProperties>
</file>