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6120"/>
  </bookViews>
  <sheets>
    <sheet name="Duben 2016 - Prosinec 2016" sheetId="9" r:id="rId1"/>
    <sheet name="List2" sheetId="10" r:id="rId2"/>
  </sheets>
  <calcPr calcId="152511"/>
</workbook>
</file>

<file path=xl/calcChain.xml><?xml version="1.0" encoding="utf-8"?>
<calcChain xmlns="http://schemas.openxmlformats.org/spreadsheetml/2006/main">
  <c r="O19" i="9" l="1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</calcChain>
</file>

<file path=xl/sharedStrings.xml><?xml version="1.0" encoding="utf-8"?>
<sst xmlns="http://schemas.openxmlformats.org/spreadsheetml/2006/main" count="284" uniqueCount="57">
  <si>
    <t>JMÉNO</t>
  </si>
  <si>
    <t>1. zasedání</t>
  </si>
  <si>
    <t>2. zasedání</t>
  </si>
  <si>
    <t>9. zasedání</t>
  </si>
  <si>
    <t>10. zasedání</t>
  </si>
  <si>
    <t>11. zasedání</t>
  </si>
  <si>
    <t>X - přítomen</t>
  </si>
  <si>
    <t>O - omluven</t>
  </si>
  <si>
    <t>x</t>
  </si>
  <si>
    <t>Karel Novotný</t>
  </si>
  <si>
    <t>Účast v    %</t>
  </si>
  <si>
    <t>3. zasedání</t>
  </si>
  <si>
    <t>6. zasedání</t>
  </si>
  <si>
    <t>RNDr. Milan Macek</t>
  </si>
  <si>
    <t>***</t>
  </si>
  <si>
    <t>4. zasedání</t>
  </si>
  <si>
    <t>Adam Holub</t>
  </si>
  <si>
    <t>Ing. Vlasta Váchová</t>
  </si>
  <si>
    <t>N</t>
  </si>
  <si>
    <t>8. zasedání</t>
  </si>
  <si>
    <t>O</t>
  </si>
  <si>
    <t>Mgr. Kateřina Kulíšková</t>
  </si>
  <si>
    <t>Mgr. Diana Bubníková</t>
  </si>
  <si>
    <t>Mgr. Lucie Vávrová, Ph.D.</t>
  </si>
  <si>
    <t>L. Kittelová</t>
  </si>
  <si>
    <t>Mgr. Radka Havlinová</t>
  </si>
  <si>
    <t>Mgr. Viktor Najmon</t>
  </si>
  <si>
    <t>7. zasedání</t>
  </si>
  <si>
    <t>Mgr. Jana Mrázková</t>
  </si>
  <si>
    <t>12. zasedání</t>
  </si>
  <si>
    <t>13. zasedání</t>
  </si>
  <si>
    <t>DOCHÁZKA ŠKOLSKÉ KOMISE 2014</t>
  </si>
  <si>
    <t>Bc. Martin Damašek</t>
  </si>
  <si>
    <t>RNDr. Radomír Palovský CSc.</t>
  </si>
  <si>
    <t>doc. Dr. phil. Pavel Himl</t>
  </si>
  <si>
    <t>MUDr. Zlatko Marinov</t>
  </si>
  <si>
    <t>PhDr. Marie Ulrichová-Hakenová</t>
  </si>
  <si>
    <t>MUDr. Lidmila Pochopová</t>
  </si>
  <si>
    <t>Mgr. Matěj Král, Ph.D.</t>
  </si>
  <si>
    <t>Martina Marková</t>
  </si>
  <si>
    <t>Marie Poesová</t>
  </si>
  <si>
    <t>PhDr. Marie Sternová, Ph.D.</t>
  </si>
  <si>
    <t>Miroslav Doležal</t>
  </si>
  <si>
    <t>N - nepřítomen</t>
  </si>
  <si>
    <t>*** - v té době nebyl jmenován do výboru</t>
  </si>
  <si>
    <t>Mgr. Zdeněk Doležal</t>
  </si>
  <si>
    <t>Mirka Havlová</t>
  </si>
  <si>
    <t>JUDr. Tomáš Homola</t>
  </si>
  <si>
    <t>odvolán</t>
  </si>
  <si>
    <t>1.mimořádné zasedání</t>
  </si>
  <si>
    <t>2. mimořádné zasedání</t>
  </si>
  <si>
    <t>14. zasedání</t>
  </si>
  <si>
    <t>15. zasedánní</t>
  </si>
  <si>
    <t>DOCHÁZKA ŠKOLSKÝ VÝBOR DUBEN 2016 - PROSINEC 2016</t>
  </si>
  <si>
    <t>X</t>
  </si>
  <si>
    <t>Jan Trojánek</t>
  </si>
  <si>
    <t>nekonalo 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</si>
</sst>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u/>
      <sz val="16"/>
      <name val="Courier New"/>
      <family val="3"/>
      <charset val="238"/>
    </font>
    <font>
      <b/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0"/>
      <name val="Georgi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rgb="FFBA7CE8"/>
        </stop>
        <stop position="1">
          <color theme="9" tint="0.80001220740379042"/>
        </stop>
      </gradientFill>
    </fill>
    <fill>
      <gradientFill>
        <stop position="0">
          <color rgb="FF6CF879"/>
        </stop>
        <stop position="1">
          <color rgb="FFFFFF00"/>
        </stop>
      </gradientFill>
    </fill>
    <fill>
      <gradientFill>
        <stop position="0">
          <color rgb="FFFF5D9F"/>
        </stop>
        <stop position="0.5">
          <color rgb="FFFFFFFF"/>
        </stop>
        <stop position="1">
          <color rgb="FFFF5D9F"/>
        </stop>
      </gradientFill>
    </fill>
    <fill>
      <patternFill patternType="solid">
        <fgColor theme="7" tint="0.39997558519241921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0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18" xfId="0" applyFont="1" applyFill="1" applyBorder="1"/>
    <xf numFmtId="0" fontId="4" fillId="4" borderId="3" xfId="0" applyFont="1" applyFill="1" applyBorder="1"/>
    <xf numFmtId="0" fontId="4" fillId="4" borderId="14" xfId="0" applyFont="1" applyFill="1" applyBorder="1"/>
    <xf numFmtId="0" fontId="4" fillId="4" borderId="4" xfId="0" applyFont="1" applyFill="1" applyBorder="1"/>
    <xf numFmtId="0" fontId="3" fillId="5" borderId="1" xfId="0" applyFont="1" applyFill="1" applyBorder="1" applyAlignment="1">
      <alignment horizontal="center" wrapText="1"/>
    </xf>
    <xf numFmtId="9" fontId="0" fillId="5" borderId="7" xfId="0" applyNumberFormat="1" applyFill="1" applyBorder="1" applyAlignment="1">
      <alignment horizontal="center"/>
    </xf>
    <xf numFmtId="9" fontId="0" fillId="5" borderId="21" xfId="0" applyNumberFormat="1" applyFill="1" applyBorder="1" applyAlignment="1">
      <alignment horizontal="center"/>
    </xf>
    <xf numFmtId="9" fontId="0" fillId="5" borderId="10" xfId="0" applyNumberFormat="1" applyFill="1" applyBorder="1" applyAlignment="1">
      <alignment horizontal="center"/>
    </xf>
    <xf numFmtId="9" fontId="0" fillId="5" borderId="17" xfId="0" applyNumberFormat="1" applyFill="1" applyBorder="1" applyAlignment="1">
      <alignment horizontal="center"/>
    </xf>
    <xf numFmtId="9" fontId="0" fillId="5" borderId="13" xfId="0" applyNumberFormat="1" applyFill="1" applyBorder="1" applyAlignment="1">
      <alignment horizontal="center"/>
    </xf>
    <xf numFmtId="14" fontId="0" fillId="0" borderId="0" xfId="0" applyNumberFormat="1"/>
    <xf numFmtId="0" fontId="2" fillId="6" borderId="1" xfId="0" applyFont="1" applyFill="1" applyBorder="1" applyAlignment="1">
      <alignment horizontal="center" vertical="center"/>
    </xf>
    <xf numFmtId="0" fontId="4" fillId="7" borderId="2" xfId="0" applyFont="1" applyFill="1" applyBorder="1"/>
    <xf numFmtId="0" fontId="4" fillId="7" borderId="18" xfId="0" applyFont="1" applyFill="1" applyBorder="1"/>
    <xf numFmtId="0" fontId="4" fillId="7" borderId="3" xfId="0" applyFont="1" applyFill="1" applyBorder="1"/>
    <xf numFmtId="0" fontId="4" fillId="7" borderId="14" xfId="0" applyFont="1" applyFill="1" applyBorder="1"/>
    <xf numFmtId="0" fontId="4" fillId="7" borderId="4" xfId="0" applyFont="1" applyFill="1" applyBorder="1"/>
    <xf numFmtId="0" fontId="3" fillId="6" borderId="1" xfId="0" applyFont="1" applyFill="1" applyBorder="1" applyAlignment="1">
      <alignment horizontal="center" wrapText="1"/>
    </xf>
    <xf numFmtId="9" fontId="0" fillId="8" borderId="7" xfId="0" applyNumberFormat="1" applyFill="1" applyBorder="1" applyAlignment="1">
      <alignment horizontal="center"/>
    </xf>
    <xf numFmtId="9" fontId="0" fillId="8" borderId="21" xfId="0" applyNumberFormat="1" applyFill="1" applyBorder="1" applyAlignment="1">
      <alignment horizontal="center"/>
    </xf>
    <xf numFmtId="9" fontId="0" fillId="8" borderId="10" xfId="0" applyNumberFormat="1" applyFill="1" applyBorder="1" applyAlignment="1">
      <alignment horizontal="center"/>
    </xf>
    <xf numFmtId="9" fontId="0" fillId="8" borderId="17" xfId="0" applyNumberFormat="1" applyFill="1" applyBorder="1" applyAlignment="1">
      <alignment horizontal="center"/>
    </xf>
    <xf numFmtId="9" fontId="0" fillId="8" borderId="13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0" xfId="0" applyFont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  <color rgb="FFFF5D9F"/>
      <color rgb="FF6CF879"/>
      <color rgb="FFBA7CE8"/>
      <color rgb="FF88E9FC"/>
      <color rgb="FFA5E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luk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hluk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Shluk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65000" b="9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8"/>
  <sheetViews>
    <sheetView tabSelected="1" topLeftCell="A4" zoomScale="115" zoomScaleNormal="115" workbookViewId="0">
      <selection activeCell="D8" sqref="D8"/>
    </sheetView>
  </sheetViews>
  <sheetFormatPr defaultRowHeight="12.75" x14ac:dyDescent="0.2"/>
  <cols>
    <col min="1" max="1" width="30.42578125" customWidth="1"/>
    <col min="2" max="3" width="10.5703125" customWidth="1"/>
    <col min="4" max="4" width="12" customWidth="1"/>
    <col min="5" max="5" width="10.85546875" customWidth="1"/>
    <col min="6" max="6" width="11" customWidth="1"/>
    <col min="7" max="11" width="12" customWidth="1"/>
    <col min="12" max="14" width="12.28515625" customWidth="1"/>
  </cols>
  <sheetData>
    <row r="1" spans="1:15" ht="21" x14ac:dyDescent="0.35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3.5" thickBot="1" x14ac:dyDescent="0.25"/>
    <row r="3" spans="1:15" ht="27.75" thickBot="1" x14ac:dyDescent="0.3">
      <c r="A3" s="33" t="s">
        <v>0</v>
      </c>
      <c r="B3" s="39" t="s">
        <v>12</v>
      </c>
      <c r="C3" s="39" t="s">
        <v>27</v>
      </c>
      <c r="D3" s="39" t="s">
        <v>19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29</v>
      </c>
      <c r="J3" s="39" t="s">
        <v>30</v>
      </c>
      <c r="K3" s="39" t="s">
        <v>30</v>
      </c>
      <c r="L3" s="39" t="s">
        <v>50</v>
      </c>
      <c r="M3" s="39" t="s">
        <v>51</v>
      </c>
      <c r="N3" s="39" t="s">
        <v>52</v>
      </c>
      <c r="O3" s="39" t="s">
        <v>10</v>
      </c>
    </row>
    <row r="4" spans="1:15" ht="34.5" customHeight="1" x14ac:dyDescent="0.2">
      <c r="A4" s="34" t="s">
        <v>32</v>
      </c>
      <c r="B4" s="10" t="s">
        <v>54</v>
      </c>
      <c r="C4" s="7" t="s">
        <v>54</v>
      </c>
      <c r="D4" s="2" t="s">
        <v>54</v>
      </c>
      <c r="E4" s="2" t="s">
        <v>54</v>
      </c>
      <c r="F4" s="2" t="s">
        <v>54</v>
      </c>
      <c r="G4" s="7" t="s">
        <v>54</v>
      </c>
      <c r="H4" s="7" t="s">
        <v>54</v>
      </c>
      <c r="I4" s="7" t="s">
        <v>54</v>
      </c>
      <c r="J4" s="7"/>
      <c r="K4" s="7" t="s">
        <v>54</v>
      </c>
      <c r="L4" s="2"/>
      <c r="M4" s="45" t="s">
        <v>54</v>
      </c>
      <c r="N4" s="51" t="s">
        <v>54</v>
      </c>
      <c r="O4" s="40">
        <f>SUM(11/11)</f>
        <v>1</v>
      </c>
    </row>
    <row r="5" spans="1:15" ht="29.25" customHeight="1" x14ac:dyDescent="0.2">
      <c r="A5" s="35" t="s">
        <v>33</v>
      </c>
      <c r="B5" s="16" t="s">
        <v>54</v>
      </c>
      <c r="C5" s="17" t="s">
        <v>54</v>
      </c>
      <c r="D5" s="17" t="s">
        <v>54</v>
      </c>
      <c r="E5" s="18" t="s">
        <v>54</v>
      </c>
      <c r="F5" s="18" t="s">
        <v>54</v>
      </c>
      <c r="G5" s="17" t="s">
        <v>54</v>
      </c>
      <c r="H5" s="17" t="s">
        <v>54</v>
      </c>
      <c r="I5" s="17" t="s">
        <v>54</v>
      </c>
      <c r="J5" s="17"/>
      <c r="K5" s="17" t="s">
        <v>20</v>
      </c>
      <c r="L5" s="18"/>
      <c r="M5" s="46" t="s">
        <v>54</v>
      </c>
      <c r="N5" s="52" t="s">
        <v>54</v>
      </c>
      <c r="O5" s="41">
        <f>SUM(10/11)</f>
        <v>0.90909090909090906</v>
      </c>
    </row>
    <row r="6" spans="1:15" ht="33" customHeight="1" x14ac:dyDescent="0.2">
      <c r="A6" s="36" t="s">
        <v>34</v>
      </c>
      <c r="B6" s="11" t="s">
        <v>54</v>
      </c>
      <c r="C6" s="6" t="s">
        <v>54</v>
      </c>
      <c r="D6" s="3" t="s">
        <v>54</v>
      </c>
      <c r="E6" s="3" t="s">
        <v>54</v>
      </c>
      <c r="F6" s="3" t="s">
        <v>54</v>
      </c>
      <c r="G6" s="6" t="s">
        <v>20</v>
      </c>
      <c r="H6" s="6" t="s">
        <v>54</v>
      </c>
      <c r="I6" s="6" t="s">
        <v>20</v>
      </c>
      <c r="J6" s="6"/>
      <c r="K6" s="6" t="s">
        <v>54</v>
      </c>
      <c r="L6" s="3"/>
      <c r="M6" s="47" t="s">
        <v>54</v>
      </c>
      <c r="N6" s="53" t="s">
        <v>54</v>
      </c>
      <c r="O6" s="42">
        <f>SUM(9/11)</f>
        <v>0.81818181818181823</v>
      </c>
    </row>
    <row r="7" spans="1:15" ht="30.75" customHeight="1" x14ac:dyDescent="0.2">
      <c r="A7" s="36" t="s">
        <v>23</v>
      </c>
      <c r="B7" s="11" t="s">
        <v>14</v>
      </c>
      <c r="C7" s="6" t="s">
        <v>14</v>
      </c>
      <c r="D7" s="3" t="s">
        <v>14</v>
      </c>
      <c r="E7" s="3" t="s">
        <v>14</v>
      </c>
      <c r="F7" s="3" t="s">
        <v>14</v>
      </c>
      <c r="G7" s="6" t="s">
        <v>14</v>
      </c>
      <c r="H7" s="6" t="s">
        <v>14</v>
      </c>
      <c r="I7" s="6" t="s">
        <v>14</v>
      </c>
      <c r="J7" s="6"/>
      <c r="K7" s="6" t="s">
        <v>54</v>
      </c>
      <c r="L7" s="3"/>
      <c r="M7" s="47" t="s">
        <v>54</v>
      </c>
      <c r="N7" s="53" t="s">
        <v>54</v>
      </c>
      <c r="O7" s="42">
        <f>SUM(3/3)</f>
        <v>1</v>
      </c>
    </row>
    <row r="8" spans="1:15" ht="30.75" customHeight="1" x14ac:dyDescent="0.2">
      <c r="A8" s="36" t="s">
        <v>55</v>
      </c>
      <c r="B8" s="11" t="s">
        <v>14</v>
      </c>
      <c r="C8" s="6" t="s">
        <v>14</v>
      </c>
      <c r="D8" s="3" t="s">
        <v>20</v>
      </c>
      <c r="E8" s="3" t="s">
        <v>20</v>
      </c>
      <c r="F8" s="3" t="s">
        <v>54</v>
      </c>
      <c r="G8" s="6" t="s">
        <v>54</v>
      </c>
      <c r="H8" s="6" t="s">
        <v>20</v>
      </c>
      <c r="I8" s="6" t="s">
        <v>54</v>
      </c>
      <c r="J8" s="6"/>
      <c r="K8" s="6" t="s">
        <v>20</v>
      </c>
      <c r="L8" s="3"/>
      <c r="M8" s="47" t="s">
        <v>54</v>
      </c>
      <c r="N8" s="53" t="s">
        <v>54</v>
      </c>
      <c r="O8" s="42">
        <f>(5/9)</f>
        <v>0.55555555555555558</v>
      </c>
    </row>
    <row r="9" spans="1:15" ht="30.75" customHeight="1" x14ac:dyDescent="0.2">
      <c r="A9" s="36" t="s">
        <v>35</v>
      </c>
      <c r="B9" s="11" t="s">
        <v>54</v>
      </c>
      <c r="C9" s="6" t="s">
        <v>54</v>
      </c>
      <c r="D9" s="3" t="s">
        <v>54</v>
      </c>
      <c r="E9" s="3" t="s">
        <v>54</v>
      </c>
      <c r="F9" s="3" t="s">
        <v>54</v>
      </c>
      <c r="G9" s="6" t="s">
        <v>20</v>
      </c>
      <c r="H9" s="6" t="s">
        <v>54</v>
      </c>
      <c r="I9" s="6" t="s">
        <v>54</v>
      </c>
      <c r="J9" s="6"/>
      <c r="K9" s="6" t="s">
        <v>54</v>
      </c>
      <c r="L9" s="3"/>
      <c r="M9" s="47" t="s">
        <v>20</v>
      </c>
      <c r="N9" s="53" t="s">
        <v>54</v>
      </c>
      <c r="O9" s="42">
        <f>SUM(9/11)</f>
        <v>0.81818181818181823</v>
      </c>
    </row>
    <row r="10" spans="1:15" ht="28.5" customHeight="1" x14ac:dyDescent="0.2">
      <c r="A10" s="36" t="s">
        <v>36</v>
      </c>
      <c r="B10" s="11" t="s">
        <v>54</v>
      </c>
      <c r="C10" s="6" t="s">
        <v>20</v>
      </c>
      <c r="D10" s="3" t="s">
        <v>54</v>
      </c>
      <c r="E10" s="3" t="s">
        <v>20</v>
      </c>
      <c r="F10" s="3" t="s">
        <v>54</v>
      </c>
      <c r="G10" s="6" t="s">
        <v>54</v>
      </c>
      <c r="H10" s="6" t="s">
        <v>54</v>
      </c>
      <c r="I10" s="6" t="s">
        <v>54</v>
      </c>
      <c r="J10" s="6"/>
      <c r="K10" s="6" t="s">
        <v>54</v>
      </c>
      <c r="L10" s="3"/>
      <c r="M10" s="47" t="s">
        <v>54</v>
      </c>
      <c r="N10" s="53" t="s">
        <v>54</v>
      </c>
      <c r="O10" s="42">
        <f>SUM(9/11)</f>
        <v>0.81818181818181823</v>
      </c>
    </row>
    <row r="11" spans="1:15" ht="26.25" customHeight="1" x14ac:dyDescent="0.2">
      <c r="A11" s="36" t="s">
        <v>37</v>
      </c>
      <c r="B11" s="11" t="s">
        <v>54</v>
      </c>
      <c r="C11" s="6" t="s">
        <v>54</v>
      </c>
      <c r="D11" s="3" t="s">
        <v>54</v>
      </c>
      <c r="E11" s="3" t="s">
        <v>54</v>
      </c>
      <c r="F11" s="3" t="s">
        <v>20</v>
      </c>
      <c r="G11" s="6" t="s">
        <v>54</v>
      </c>
      <c r="H11" s="6" t="s">
        <v>54</v>
      </c>
      <c r="I11" s="6" t="s">
        <v>54</v>
      </c>
      <c r="J11" s="6"/>
      <c r="K11" s="6" t="s">
        <v>54</v>
      </c>
      <c r="L11" s="3"/>
      <c r="M11" s="47" t="s">
        <v>20</v>
      </c>
      <c r="N11" s="53" t="s">
        <v>20</v>
      </c>
      <c r="O11" s="42">
        <f>SUM(8/11)</f>
        <v>0.72727272727272729</v>
      </c>
    </row>
    <row r="12" spans="1:15" ht="26.25" customHeight="1" x14ac:dyDescent="0.2">
      <c r="A12" s="37" t="s">
        <v>38</v>
      </c>
      <c r="B12" s="12" t="s">
        <v>18</v>
      </c>
      <c r="C12" s="8" t="s">
        <v>18</v>
      </c>
      <c r="D12" s="5" t="s">
        <v>48</v>
      </c>
      <c r="E12" s="5" t="s">
        <v>48</v>
      </c>
      <c r="F12" s="5" t="s">
        <v>48</v>
      </c>
      <c r="G12" s="8" t="s">
        <v>48</v>
      </c>
      <c r="H12" s="8" t="s">
        <v>48</v>
      </c>
      <c r="I12" s="8" t="s">
        <v>48</v>
      </c>
      <c r="J12" s="8"/>
      <c r="K12" s="8" t="s">
        <v>48</v>
      </c>
      <c r="L12" s="5"/>
      <c r="M12" s="48" t="s">
        <v>48</v>
      </c>
      <c r="N12" s="54" t="s">
        <v>48</v>
      </c>
      <c r="O12" s="43">
        <f>SUM(0/2)</f>
        <v>0</v>
      </c>
    </row>
    <row r="13" spans="1:15" ht="26.25" customHeight="1" x14ac:dyDescent="0.2">
      <c r="A13" s="37" t="s">
        <v>40</v>
      </c>
      <c r="B13" s="12" t="s">
        <v>54</v>
      </c>
      <c r="C13" s="8" t="s">
        <v>54</v>
      </c>
      <c r="D13" s="5" t="s">
        <v>48</v>
      </c>
      <c r="E13" s="5" t="s">
        <v>48</v>
      </c>
      <c r="F13" s="5" t="s">
        <v>48</v>
      </c>
      <c r="G13" s="8" t="s">
        <v>48</v>
      </c>
      <c r="H13" s="8" t="s">
        <v>48</v>
      </c>
      <c r="I13" s="8" t="s">
        <v>48</v>
      </c>
      <c r="J13" s="8"/>
      <c r="K13" s="8" t="s">
        <v>48</v>
      </c>
      <c r="L13" s="5"/>
      <c r="M13" s="48" t="s">
        <v>48</v>
      </c>
      <c r="N13" s="54" t="s">
        <v>48</v>
      </c>
      <c r="O13" s="43">
        <f>SUM(2/2)</f>
        <v>1</v>
      </c>
    </row>
    <row r="14" spans="1:15" ht="26.25" customHeight="1" x14ac:dyDescent="0.2">
      <c r="A14" s="37" t="s">
        <v>39</v>
      </c>
      <c r="B14" s="12" t="s">
        <v>54</v>
      </c>
      <c r="C14" s="8" t="s">
        <v>20</v>
      </c>
      <c r="D14" s="5" t="s">
        <v>48</v>
      </c>
      <c r="E14" s="5" t="s">
        <v>48</v>
      </c>
      <c r="F14" s="5" t="s">
        <v>48</v>
      </c>
      <c r="G14" s="8" t="s">
        <v>48</v>
      </c>
      <c r="H14" s="8" t="s">
        <v>48</v>
      </c>
      <c r="I14" s="8" t="s">
        <v>48</v>
      </c>
      <c r="J14" s="8"/>
      <c r="K14" s="8" t="s">
        <v>20</v>
      </c>
      <c r="L14" s="5"/>
      <c r="M14" s="48" t="s">
        <v>54</v>
      </c>
      <c r="N14" s="54" t="s">
        <v>20</v>
      </c>
      <c r="O14" s="43">
        <f>SUM(2/5)</f>
        <v>0.4</v>
      </c>
    </row>
    <row r="15" spans="1:15" ht="26.25" customHeight="1" x14ac:dyDescent="0.2">
      <c r="A15" s="37" t="s">
        <v>45</v>
      </c>
      <c r="B15" s="12" t="s">
        <v>54</v>
      </c>
      <c r="C15" s="8" t="s">
        <v>54</v>
      </c>
      <c r="D15" s="5" t="s">
        <v>54</v>
      </c>
      <c r="E15" s="5" t="s">
        <v>54</v>
      </c>
      <c r="F15" s="5" t="s">
        <v>54</v>
      </c>
      <c r="G15" s="8" t="s">
        <v>54</v>
      </c>
      <c r="H15" s="8" t="s">
        <v>54</v>
      </c>
      <c r="I15" s="8" t="s">
        <v>54</v>
      </c>
      <c r="J15" s="8"/>
      <c r="K15" s="8" t="s">
        <v>54</v>
      </c>
      <c r="L15" s="5"/>
      <c r="M15" s="48" t="s">
        <v>54</v>
      </c>
      <c r="N15" s="54" t="s">
        <v>54</v>
      </c>
      <c r="O15" s="43">
        <f>SUM(11/11)</f>
        <v>1</v>
      </c>
    </row>
    <row r="16" spans="1:15" ht="26.25" customHeight="1" x14ac:dyDescent="0.2">
      <c r="A16" s="37" t="s">
        <v>46</v>
      </c>
      <c r="B16" s="12" t="s">
        <v>20</v>
      </c>
      <c r="C16" s="8" t="s">
        <v>54</v>
      </c>
      <c r="D16" s="5" t="s">
        <v>48</v>
      </c>
      <c r="E16" s="5" t="s">
        <v>48</v>
      </c>
      <c r="F16" s="5" t="s">
        <v>48</v>
      </c>
      <c r="G16" s="8" t="s">
        <v>48</v>
      </c>
      <c r="H16" s="8" t="s">
        <v>48</v>
      </c>
      <c r="I16" s="8" t="s">
        <v>48</v>
      </c>
      <c r="J16" s="8"/>
      <c r="K16" s="8" t="s">
        <v>48</v>
      </c>
      <c r="L16" s="5"/>
      <c r="M16" s="48" t="s">
        <v>48</v>
      </c>
      <c r="N16" s="54" t="s">
        <v>48</v>
      </c>
      <c r="O16" s="43">
        <f>SUM(1/2)</f>
        <v>0.5</v>
      </c>
    </row>
    <row r="17" spans="1:15" ht="26.25" customHeight="1" x14ac:dyDescent="0.2">
      <c r="A17" s="37" t="s">
        <v>47</v>
      </c>
      <c r="B17" s="12" t="s">
        <v>20</v>
      </c>
      <c r="C17" s="8" t="s">
        <v>18</v>
      </c>
      <c r="D17" s="5" t="s">
        <v>54</v>
      </c>
      <c r="E17" s="5" t="s">
        <v>18</v>
      </c>
      <c r="F17" s="5" t="s">
        <v>18</v>
      </c>
      <c r="G17" s="8" t="s">
        <v>54</v>
      </c>
      <c r="H17" s="8" t="s">
        <v>54</v>
      </c>
      <c r="I17" s="8" t="s">
        <v>54</v>
      </c>
      <c r="J17" s="8"/>
      <c r="K17" s="8" t="s">
        <v>54</v>
      </c>
      <c r="L17" s="5"/>
      <c r="M17" s="48" t="s">
        <v>54</v>
      </c>
      <c r="N17" s="54" t="s">
        <v>54</v>
      </c>
      <c r="O17" s="43">
        <f>SUM(9/11)</f>
        <v>0.81818181818181823</v>
      </c>
    </row>
    <row r="18" spans="1:15" ht="26.25" customHeight="1" x14ac:dyDescent="0.2">
      <c r="A18" s="37" t="s">
        <v>42</v>
      </c>
      <c r="B18" s="12" t="s">
        <v>18</v>
      </c>
      <c r="C18" s="8" t="s">
        <v>18</v>
      </c>
      <c r="D18" s="5" t="s">
        <v>48</v>
      </c>
      <c r="E18" s="5" t="s">
        <v>48</v>
      </c>
      <c r="F18" s="5" t="s">
        <v>48</v>
      </c>
      <c r="G18" s="8" t="s">
        <v>48</v>
      </c>
      <c r="H18" s="8" t="s">
        <v>48</v>
      </c>
      <c r="I18" s="8" t="s">
        <v>48</v>
      </c>
      <c r="J18" s="8"/>
      <c r="K18" s="8" t="s">
        <v>48</v>
      </c>
      <c r="L18" s="5"/>
      <c r="M18" s="48" t="s">
        <v>48</v>
      </c>
      <c r="N18" s="54" t="s">
        <v>48</v>
      </c>
      <c r="O18" s="43">
        <f>SUM(0/2)</f>
        <v>0</v>
      </c>
    </row>
    <row r="19" spans="1:15" ht="26.25" customHeight="1" thickBot="1" x14ac:dyDescent="0.25">
      <c r="A19" s="38" t="s">
        <v>41</v>
      </c>
      <c r="B19" s="13" t="s">
        <v>18</v>
      </c>
      <c r="C19" s="14" t="s">
        <v>18</v>
      </c>
      <c r="D19" s="15" t="s">
        <v>48</v>
      </c>
      <c r="E19" s="4" t="s">
        <v>48</v>
      </c>
      <c r="F19" s="4" t="s">
        <v>48</v>
      </c>
      <c r="G19" s="9" t="s">
        <v>48</v>
      </c>
      <c r="H19" s="9" t="s">
        <v>48</v>
      </c>
      <c r="I19" s="9" t="s">
        <v>48</v>
      </c>
      <c r="J19" s="9"/>
      <c r="K19" s="9" t="s">
        <v>48</v>
      </c>
      <c r="L19" s="4"/>
      <c r="M19" s="49" t="s">
        <v>48</v>
      </c>
      <c r="N19" s="55" t="s">
        <v>48</v>
      </c>
      <c r="O19" s="44">
        <f>SUM(0/2)</f>
        <v>0</v>
      </c>
    </row>
    <row r="20" spans="1:15" x14ac:dyDescent="0.2">
      <c r="B20" s="32">
        <v>42466</v>
      </c>
      <c r="C20" s="32">
        <v>42473</v>
      </c>
      <c r="D20" s="32">
        <v>42494</v>
      </c>
      <c r="E20" s="32">
        <v>42522</v>
      </c>
      <c r="F20" s="32">
        <v>42529</v>
      </c>
      <c r="G20" s="32">
        <v>42543</v>
      </c>
      <c r="H20" s="32">
        <v>42613</v>
      </c>
      <c r="I20" s="32">
        <v>42633</v>
      </c>
      <c r="J20" s="32">
        <v>42649</v>
      </c>
      <c r="K20" s="32">
        <v>42656</v>
      </c>
      <c r="L20" s="32">
        <v>42677</v>
      </c>
      <c r="M20" s="32">
        <v>42697</v>
      </c>
      <c r="N20" s="32">
        <v>42726</v>
      </c>
    </row>
    <row r="21" spans="1:15" x14ac:dyDescent="0.2">
      <c r="J21" s="50" t="s">
        <v>56</v>
      </c>
      <c r="L21" s="50" t="s">
        <v>56</v>
      </c>
    </row>
    <row r="25" spans="1:15" x14ac:dyDescent="0.2">
      <c r="A25" s="1" t="s">
        <v>6</v>
      </c>
    </row>
    <row r="26" spans="1:15" x14ac:dyDescent="0.2">
      <c r="A26" s="1" t="s">
        <v>7</v>
      </c>
    </row>
    <row r="27" spans="1:15" x14ac:dyDescent="0.2">
      <c r="A27" s="1" t="s">
        <v>43</v>
      </c>
    </row>
    <row r="28" spans="1:15" x14ac:dyDescent="0.2">
      <c r="A28" s="1" t="s">
        <v>44</v>
      </c>
    </row>
  </sheetData>
  <mergeCells count="1">
    <mergeCell ref="A1:O1"/>
  </mergeCells>
  <conditionalFormatting sqref="O4:O19">
    <cfRule type="dataBar" priority="2">
      <dataBar>
        <cfvo type="min"/>
        <cfvo type="max"/>
        <color rgb="FFD6007B"/>
      </dataBar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F16" sqref="F16"/>
    </sheetView>
  </sheetViews>
  <sheetFormatPr defaultRowHeight="12.75" x14ac:dyDescent="0.2"/>
  <cols>
    <col min="1" max="1" width="25.7109375" customWidth="1"/>
    <col min="2" max="3" width="10" customWidth="1"/>
    <col min="4" max="4" width="11.42578125" customWidth="1"/>
    <col min="5" max="6" width="10.5703125" customWidth="1"/>
    <col min="7" max="7" width="10.42578125" customWidth="1"/>
    <col min="8" max="8" width="10.5703125" customWidth="1"/>
    <col min="9" max="9" width="10.28515625" customWidth="1"/>
    <col min="10" max="10" width="11.5703125" customWidth="1"/>
    <col min="11" max="11" width="10.7109375" customWidth="1"/>
    <col min="12" max="12" width="9.85546875" customWidth="1"/>
  </cols>
  <sheetData>
    <row r="1" spans="1:14" ht="21" x14ac:dyDescent="0.35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3" spans="1:14" ht="13.5" thickBot="1" x14ac:dyDescent="0.25"/>
    <row r="4" spans="1:14" ht="27.75" thickBot="1" x14ac:dyDescent="0.3">
      <c r="A4" s="20" t="s">
        <v>0</v>
      </c>
      <c r="B4" s="19" t="s">
        <v>1</v>
      </c>
      <c r="C4" s="19" t="s">
        <v>2</v>
      </c>
      <c r="D4" s="19" t="s">
        <v>11</v>
      </c>
      <c r="E4" s="19" t="s">
        <v>15</v>
      </c>
      <c r="F4" s="19" t="s">
        <v>12</v>
      </c>
      <c r="G4" s="19" t="s">
        <v>27</v>
      </c>
      <c r="H4" s="19" t="s">
        <v>19</v>
      </c>
      <c r="I4" s="19" t="s">
        <v>3</v>
      </c>
      <c r="J4" s="19" t="s">
        <v>4</v>
      </c>
      <c r="K4" s="19" t="s">
        <v>5</v>
      </c>
      <c r="L4" s="19" t="s">
        <v>29</v>
      </c>
      <c r="M4" s="19" t="s">
        <v>30</v>
      </c>
      <c r="N4" s="26" t="s">
        <v>10</v>
      </c>
    </row>
    <row r="5" spans="1:14" ht="33.75" customHeight="1" x14ac:dyDescent="0.2">
      <c r="A5" s="21" t="s">
        <v>9</v>
      </c>
      <c r="B5" s="10" t="s">
        <v>8</v>
      </c>
      <c r="C5" s="7" t="s">
        <v>8</v>
      </c>
      <c r="D5" s="2" t="s">
        <v>8</v>
      </c>
      <c r="E5" s="2" t="s">
        <v>8</v>
      </c>
      <c r="F5" s="2"/>
      <c r="G5" s="7"/>
      <c r="H5" s="2"/>
      <c r="I5" s="2"/>
      <c r="J5" s="2"/>
      <c r="K5" s="2"/>
      <c r="L5" s="2"/>
      <c r="M5" s="2"/>
      <c r="N5" s="27"/>
    </row>
    <row r="6" spans="1:14" ht="27" customHeight="1" x14ac:dyDescent="0.2">
      <c r="A6" s="22" t="s">
        <v>16</v>
      </c>
      <c r="B6" s="16" t="s">
        <v>8</v>
      </c>
      <c r="C6" s="17" t="s">
        <v>8</v>
      </c>
      <c r="D6" s="17" t="s">
        <v>20</v>
      </c>
      <c r="E6" s="18" t="s">
        <v>8</v>
      </c>
      <c r="F6" s="18"/>
      <c r="G6" s="17"/>
      <c r="H6" s="18"/>
      <c r="I6" s="18"/>
      <c r="J6" s="18"/>
      <c r="K6" s="18"/>
      <c r="L6" s="18"/>
      <c r="M6" s="18"/>
      <c r="N6" s="28"/>
    </row>
    <row r="7" spans="1:14" ht="27" customHeight="1" x14ac:dyDescent="0.2">
      <c r="A7" s="23" t="s">
        <v>22</v>
      </c>
      <c r="B7" s="11" t="s">
        <v>20</v>
      </c>
      <c r="C7" s="6" t="s">
        <v>8</v>
      </c>
      <c r="D7" s="3" t="s">
        <v>8</v>
      </c>
      <c r="E7" s="3" t="s">
        <v>8</v>
      </c>
      <c r="F7" s="3"/>
      <c r="G7" s="6"/>
      <c r="H7" s="3"/>
      <c r="I7" s="3"/>
      <c r="J7" s="3"/>
      <c r="K7" s="3"/>
      <c r="L7" s="3"/>
      <c r="M7" s="3"/>
      <c r="N7" s="29"/>
    </row>
    <row r="8" spans="1:14" ht="26.25" customHeight="1" x14ac:dyDescent="0.2">
      <c r="A8" s="23" t="s">
        <v>23</v>
      </c>
      <c r="B8" s="11" t="s">
        <v>8</v>
      </c>
      <c r="C8" s="6" t="s">
        <v>8</v>
      </c>
      <c r="D8" s="3" t="s">
        <v>20</v>
      </c>
      <c r="E8" s="3" t="s">
        <v>8</v>
      </c>
      <c r="F8" s="3"/>
      <c r="G8" s="6"/>
      <c r="H8" s="3"/>
      <c r="I8" s="3"/>
      <c r="J8" s="3"/>
      <c r="K8" s="3"/>
      <c r="L8" s="3"/>
      <c r="M8" s="3"/>
      <c r="N8" s="29"/>
    </row>
    <row r="9" spans="1:14" ht="30.75" customHeight="1" x14ac:dyDescent="0.2">
      <c r="A9" s="23" t="s">
        <v>25</v>
      </c>
      <c r="B9" s="11" t="s">
        <v>8</v>
      </c>
      <c r="C9" s="6" t="s">
        <v>8</v>
      </c>
      <c r="D9" s="3" t="s">
        <v>8</v>
      </c>
      <c r="E9" s="3" t="s">
        <v>8</v>
      </c>
      <c r="F9" s="3"/>
      <c r="G9" s="6"/>
      <c r="H9" s="3"/>
      <c r="I9" s="3"/>
      <c r="J9" s="3"/>
      <c r="K9" s="3"/>
      <c r="L9" s="3"/>
      <c r="M9" s="3"/>
      <c r="N9" s="29"/>
    </row>
    <row r="10" spans="1:14" ht="23.25" customHeight="1" x14ac:dyDescent="0.2">
      <c r="A10" s="23" t="s">
        <v>17</v>
      </c>
      <c r="B10" s="11" t="s">
        <v>8</v>
      </c>
      <c r="C10" s="6" t="s">
        <v>8</v>
      </c>
      <c r="D10" s="3" t="s">
        <v>8</v>
      </c>
      <c r="E10" s="3" t="s">
        <v>8</v>
      </c>
      <c r="F10" s="3"/>
      <c r="G10" s="6"/>
      <c r="H10" s="3"/>
      <c r="I10" s="3"/>
      <c r="J10" s="3"/>
      <c r="K10" s="3"/>
      <c r="L10" s="3"/>
      <c r="M10" s="3"/>
      <c r="N10" s="29"/>
    </row>
    <row r="11" spans="1:14" ht="28.5" customHeight="1" x14ac:dyDescent="0.2">
      <c r="A11" s="23" t="s">
        <v>13</v>
      </c>
      <c r="B11" s="11" t="s">
        <v>8</v>
      </c>
      <c r="C11" s="6" t="s">
        <v>8</v>
      </c>
      <c r="D11" s="3" t="s">
        <v>8</v>
      </c>
      <c r="E11" s="3" t="s">
        <v>8</v>
      </c>
      <c r="F11" s="3"/>
      <c r="G11" s="6"/>
      <c r="H11" s="3"/>
      <c r="I11" s="3"/>
      <c r="J11" s="3"/>
      <c r="K11" s="3"/>
      <c r="L11" s="3"/>
      <c r="M11" s="3"/>
      <c r="N11" s="29"/>
    </row>
    <row r="12" spans="1:14" ht="27.75" customHeight="1" x14ac:dyDescent="0.2">
      <c r="A12" s="23" t="s">
        <v>24</v>
      </c>
      <c r="B12" s="11" t="s">
        <v>20</v>
      </c>
      <c r="C12" s="6" t="s">
        <v>8</v>
      </c>
      <c r="D12" s="3" t="s">
        <v>8</v>
      </c>
      <c r="E12" s="3" t="s">
        <v>20</v>
      </c>
      <c r="F12" s="3"/>
      <c r="G12" s="6"/>
      <c r="H12" s="3"/>
      <c r="I12" s="3"/>
      <c r="J12" s="3"/>
      <c r="K12" s="3"/>
      <c r="L12" s="3"/>
      <c r="M12" s="3"/>
      <c r="N12" s="29"/>
    </row>
    <row r="13" spans="1:14" ht="28.5" customHeight="1" x14ac:dyDescent="0.2">
      <c r="A13" s="24" t="s">
        <v>28</v>
      </c>
      <c r="B13" s="12" t="s">
        <v>8</v>
      </c>
      <c r="C13" s="8" t="s">
        <v>8</v>
      </c>
      <c r="D13" s="5" t="s">
        <v>8</v>
      </c>
      <c r="E13" s="5" t="s">
        <v>8</v>
      </c>
      <c r="F13" s="5"/>
      <c r="G13" s="8"/>
      <c r="H13" s="5"/>
      <c r="I13" s="5"/>
      <c r="J13" s="5"/>
      <c r="K13" s="5"/>
      <c r="L13" s="5"/>
      <c r="M13" s="5"/>
      <c r="N13" s="30"/>
    </row>
    <row r="14" spans="1:14" ht="36" customHeight="1" x14ac:dyDescent="0.2">
      <c r="A14" s="24" t="s">
        <v>26</v>
      </c>
      <c r="B14" s="12" t="s">
        <v>8</v>
      </c>
      <c r="C14" s="8" t="s">
        <v>8</v>
      </c>
      <c r="D14" s="5" t="s">
        <v>8</v>
      </c>
      <c r="E14" s="5" t="s">
        <v>20</v>
      </c>
      <c r="F14" s="5"/>
      <c r="G14" s="8"/>
      <c r="H14" s="5"/>
      <c r="I14" s="5"/>
      <c r="J14" s="5"/>
      <c r="K14" s="5"/>
      <c r="L14" s="5"/>
      <c r="M14" s="5"/>
      <c r="N14" s="30"/>
    </row>
    <row r="15" spans="1:14" ht="33" customHeight="1" thickBot="1" x14ac:dyDescent="0.25">
      <c r="A15" s="25" t="s">
        <v>21</v>
      </c>
      <c r="B15" s="13" t="s">
        <v>8</v>
      </c>
      <c r="C15" s="14" t="s">
        <v>8</v>
      </c>
      <c r="D15" s="15" t="s">
        <v>8</v>
      </c>
      <c r="E15" s="4" t="s">
        <v>8</v>
      </c>
      <c r="F15" s="4"/>
      <c r="G15" s="9"/>
      <c r="H15" s="4"/>
      <c r="I15" s="4"/>
      <c r="J15" s="4"/>
      <c r="K15" s="4"/>
      <c r="L15" s="4"/>
      <c r="M15" s="4"/>
      <c r="N15" s="31"/>
    </row>
    <row r="16" spans="1:14" x14ac:dyDescent="0.2">
      <c r="B16" s="32">
        <v>41645</v>
      </c>
      <c r="C16" s="32">
        <v>41673</v>
      </c>
      <c r="D16" s="32">
        <v>41701</v>
      </c>
      <c r="E16" s="32">
        <v>41736</v>
      </c>
    </row>
  </sheetData>
  <mergeCells count="1">
    <mergeCell ref="A1:N1"/>
  </mergeCells>
  <conditionalFormatting sqref="N5:N15">
    <cfRule type="dataBar" priority="1">
      <dataBar>
        <cfvo type="min"/>
        <cfvo type="max"/>
        <color rgb="FFD6007B"/>
      </dataBar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Duben 2016 - Prosinec 2016</vt:lpstr>
      <vt:lpstr>List2</vt:lpstr>
    </vt:vector>
  </TitlesOfParts>
  <Company>AAC Solutions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m.lejckova</dc:creator>
  <cp:lastModifiedBy>Tóth Marcel</cp:lastModifiedBy>
  <cp:lastPrinted>2017-02-21T15:31:50Z</cp:lastPrinted>
  <dcterms:created xsi:type="dcterms:W3CDTF">2007-01-03T08:42:20Z</dcterms:created>
  <dcterms:modified xsi:type="dcterms:W3CDTF">2017-03-13T07:50:19Z</dcterms:modified>
</cp:coreProperties>
</file>