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přehled" sheetId="4" r:id="rId1"/>
    <sheet name="projekty" sheetId="1" r:id="rId2"/>
    <sheet name="přehled žadatelů počty žádostí" sheetId="5" r:id="rId3"/>
  </sheets>
  <calcPr calcId="125725"/>
</workbook>
</file>

<file path=xl/calcChain.xml><?xml version="1.0" encoding="utf-8"?>
<calcChain xmlns="http://schemas.openxmlformats.org/spreadsheetml/2006/main">
  <c r="L32" i="1"/>
  <c r="G3" i="4"/>
  <c r="K32" i="1"/>
  <c r="F3" i="4"/>
</calcChain>
</file>

<file path=xl/sharedStrings.xml><?xml version="1.0" encoding="utf-8"?>
<sst xmlns="http://schemas.openxmlformats.org/spreadsheetml/2006/main" count="257" uniqueCount="148">
  <si>
    <t>Žadatel</t>
  </si>
  <si>
    <t>Adresa žadatele</t>
  </si>
  <si>
    <t xml:space="preserve"> Název projektu</t>
  </si>
  <si>
    <t>Zaměření projektu</t>
  </si>
  <si>
    <t>Soulad s Obecnými pravidly</t>
  </si>
  <si>
    <t>Celkový rozpočet</t>
  </si>
  <si>
    <t>Požadavek od MČ</t>
  </si>
  <si>
    <t>Navrženo</t>
  </si>
  <si>
    <t>Poznámka</t>
  </si>
  <si>
    <t>vyhovuje = A nevyhovuje = N</t>
  </si>
  <si>
    <t>ano</t>
  </si>
  <si>
    <t>A</t>
  </si>
  <si>
    <t>N</t>
  </si>
  <si>
    <t>Seqence, z.s.</t>
  </si>
  <si>
    <t>Dittrichova 2024, P2</t>
  </si>
  <si>
    <t>KomiksFEST! 2015</t>
  </si>
  <si>
    <t>zaměření na tvorbu pro starší a dospělé čtenáře v oblasti, která nenacházela před rokem 1989 prostor, podpora komiksů v médiích a filmech</t>
  </si>
  <si>
    <t>ne</t>
  </si>
  <si>
    <t>Obsahový soulad s tématem vyhlášené dotace</t>
  </si>
  <si>
    <t>Junák středisko Hiawatha</t>
  </si>
  <si>
    <t>Zoubkova 1203/8, P5</t>
  </si>
  <si>
    <t>Se skauty v přírodě</t>
  </si>
  <si>
    <t>výchova a přípravu programu pro děti z P5 pro všestranjý rozvoj</t>
  </si>
  <si>
    <t>TIB o.s.</t>
  </si>
  <si>
    <t>K Rovinám 535/20, P5</t>
  </si>
  <si>
    <t>Tvořivá informatika 2015</t>
  </si>
  <si>
    <t>hlubší pohled do informatiky, děti sami programují a tvoří, podpora log. myšlení</t>
  </si>
  <si>
    <t>KM Barrandov</t>
  </si>
  <si>
    <t>Werichova 981, P5</t>
  </si>
  <si>
    <t>Příměstské tábory 2015</t>
  </si>
  <si>
    <t>2 příměstský tábory na Barrandově</t>
  </si>
  <si>
    <t>Dřevčická o.p.s.</t>
  </si>
  <si>
    <t>Dřevčice 15, Brandýs n. Labem</t>
  </si>
  <si>
    <t>Kulturní vystoupení</t>
  </si>
  <si>
    <t>jednorázová kulturní akce pro klienty dřevčického domova</t>
  </si>
  <si>
    <t>SPCCH</t>
  </si>
  <si>
    <t>Zborovské 889/46, P5</t>
  </si>
  <si>
    <t>Ozdravný pobyt v Orlických horách</t>
  </si>
  <si>
    <t>jednorázová akce do Orlických hor, výlety, přednášky</t>
  </si>
  <si>
    <t>Rekondiční pobyt u Máchova jezera</t>
  </si>
  <si>
    <t>jednorázová akce s odborně vedeným cvičením</t>
  </si>
  <si>
    <t>Klub seniorů Barrandov</t>
  </si>
  <si>
    <t>administrativní a programové zajištění</t>
  </si>
  <si>
    <t>Takáčová Lenka</t>
  </si>
  <si>
    <t>Pod Děvínem 2714/39, P5</t>
  </si>
  <si>
    <t>Aktivní dětství</t>
  </si>
  <si>
    <t>celoroční výuka baletu pro děti, tanečně-pohybová průprava</t>
  </si>
  <si>
    <t>MŠ DUHA</t>
  </si>
  <si>
    <t>Trojdílná 1117, P5</t>
  </si>
  <si>
    <t>Terapie a němé tváře, pomáhají našim dětem</t>
  </si>
  <si>
    <t>posílení fyzické a psych. zdatnosti zdrav. postižených dětí</t>
  </si>
  <si>
    <t>Sdružení JARO</t>
  </si>
  <si>
    <t>Plzeňská 224, P5</t>
  </si>
  <si>
    <t>Soustředění a letní tábor tanečního souboru JARO</t>
  </si>
  <si>
    <t>jednorázová akce-letní tábor + soustředění</t>
  </si>
  <si>
    <t>Člověk v tísni</t>
  </si>
  <si>
    <t>Šafaříkova 24, P2</t>
  </si>
  <si>
    <t>Vzdělávání by mělo být zábavou</t>
  </si>
  <si>
    <t>dlouhodobá aktivita pro děti a mládež,podpora vzdělávání/doučování slabších žáků, motivační aktivity - divadla, výstavy</t>
  </si>
  <si>
    <t>Dar zraku</t>
  </si>
  <si>
    <t>Újezd 450/40, P1</t>
  </si>
  <si>
    <t>Zdravé oči v každém věku</t>
  </si>
  <si>
    <t>Jednorázová akce-motivování seniorů k včasnému řešení zrakových vad, návštěva DPS P5</t>
  </si>
  <si>
    <t>TJ sokol Zlíchov</t>
  </si>
  <si>
    <t>Nad Zlíchovem 255/5, P5</t>
  </si>
  <si>
    <t>Podpora volnočasových aktivit pro všechny děti a dospělé na P5</t>
  </si>
  <si>
    <t>celoroční sportovní aktivity - děti, dospělé os.</t>
  </si>
  <si>
    <t>Farní sbor ČCE</t>
  </si>
  <si>
    <t>Na Doubkové 8/2040, P5</t>
  </si>
  <si>
    <t>série varhanních koncertů na Smíchov</t>
  </si>
  <si>
    <t>Varhanní matiné na Smíchově</t>
  </si>
  <si>
    <t>Pop balet z.s.</t>
  </si>
  <si>
    <t>Zvinková 3048/2, P10</t>
  </si>
  <si>
    <t>Volnočasové aktivity InDance 2015</t>
  </si>
  <si>
    <t>volnočasové sport. Aktivity pro děti, mládež a seniory z P5 (druhé pololetí roku)</t>
  </si>
  <si>
    <t>Jaroslav Pašmik</t>
  </si>
  <si>
    <t>Brdlíkova 189/5, P5</t>
  </si>
  <si>
    <t>Zdravím</t>
  </si>
  <si>
    <t>vzájemné zdravení jako ,,základní kámen" , vytvoření místní komunity</t>
  </si>
  <si>
    <t>Spolek studentů ARTs managementu</t>
  </si>
  <si>
    <t>Nám. W. Churchilla 1938/4, P3</t>
  </si>
  <si>
    <t>SEN festival</t>
  </si>
  <si>
    <t>projekt zaměřen na starší generace k podpoření jejich společenské a zájmové činnosti</t>
  </si>
  <si>
    <t>Na houpacím koni z.s.</t>
  </si>
  <si>
    <t>Na Bělidle 27, P5</t>
  </si>
  <si>
    <t>Centrum pro rodiče a děti ,,Na houpacím koni" 2015</t>
  </si>
  <si>
    <t>realizace volnočasových aktivit pro rodiče s dětmi</t>
  </si>
  <si>
    <t>Sbor jednoty bratrské</t>
  </si>
  <si>
    <t>Na Vysoké II 300/22, P5</t>
  </si>
  <si>
    <t>Miniklub pro maminky s dětmi a hlídání dětí</t>
  </si>
  <si>
    <t>podpora maminek na MD, společné setkávání a hlídání dětí</t>
  </si>
  <si>
    <t>Minitábor pro předškolní děti</t>
  </si>
  <si>
    <t>organizování mimopražského tábora pro předškolní děti</t>
  </si>
  <si>
    <t>T4M z.ú.</t>
  </si>
  <si>
    <t>Nedělní workshopy</t>
  </si>
  <si>
    <t>nedělní workshopy, volnočasové aktivity pro děti, semináře a přednášky pro veřejnost</t>
  </si>
  <si>
    <t>Sdružení pro rehab. Os. Po cévních mozkových příhodách</t>
  </si>
  <si>
    <t>Elišky Peškové 741/17, P5</t>
  </si>
  <si>
    <t>Bezbariérová plavba</t>
  </si>
  <si>
    <t>jednorázová akce - plavba po Vltavě (2x)</t>
  </si>
  <si>
    <t>?</t>
  </si>
  <si>
    <t>Svaz důchodců ČR</t>
  </si>
  <si>
    <t>Holečkova 38a, Praha 5</t>
  </si>
  <si>
    <t>Marionetty tančí a zpívají všem</t>
  </si>
  <si>
    <t>celoroční pronájem v KC Prádelna</t>
  </si>
  <si>
    <t>Zahradníčkova 1118/2, P5</t>
  </si>
  <si>
    <t>Aby člověk nebyl sám</t>
  </si>
  <si>
    <t>pravidelné besedy v KK Poštovka, vycházky po praze, celoroční pronájem KK Poštovka</t>
  </si>
  <si>
    <t>Beseda - tanec je radost a potěšení</t>
  </si>
  <si>
    <t>pravidelný trénink pohybu seniorůq</t>
  </si>
  <si>
    <t>pořadí</t>
  </si>
  <si>
    <r>
      <t>není soulad s vyhlášeným tématem,</t>
    </r>
    <r>
      <rPr>
        <b/>
        <sz val="11"/>
        <color indexed="8"/>
        <rFont val="Calibri"/>
        <family val="2"/>
        <charset val="238"/>
      </rPr>
      <t xml:space="preserve"> spíše kultura</t>
    </r>
  </si>
  <si>
    <r>
      <t xml:space="preserve">není soulad s vyhlášeným tématem, </t>
    </r>
    <r>
      <rPr>
        <b/>
        <sz val="11"/>
        <color indexed="8"/>
        <rFont val="Calibri"/>
        <family val="2"/>
        <charset val="238"/>
      </rPr>
      <t>spíše kultura</t>
    </r>
  </si>
  <si>
    <r>
      <t xml:space="preserve">jedná se o jednorázovou akci, není uveden počet klientů z P5, </t>
    </r>
    <r>
      <rPr>
        <b/>
        <sz val="11"/>
        <color indexed="8"/>
        <rFont val="Calibri"/>
        <family val="2"/>
        <charset val="238"/>
      </rPr>
      <t>není hospodárné</t>
    </r>
  </si>
  <si>
    <t>Název programu</t>
  </si>
  <si>
    <t>Cílová skupina</t>
  </si>
  <si>
    <t>počet předložených žádostí</t>
  </si>
  <si>
    <t>Vyčleněné prostředky na celý program</t>
  </si>
  <si>
    <t>Maximální výše v jednotlivém případě</t>
  </si>
  <si>
    <t>volnočasové aktivity</t>
  </si>
  <si>
    <t>Podaná ruka 2015 - volnočasová oblast - 200.000,- Kč</t>
  </si>
  <si>
    <t>požadované dotace celkem</t>
  </si>
  <si>
    <t>Občané MČ Praha 5</t>
  </si>
  <si>
    <t>výsledek hodnotící komise</t>
  </si>
  <si>
    <t>5 vyřazených žádostí, 10 nepodpořených, 11 podpořených</t>
  </si>
  <si>
    <t>nepodpořeno z důvodu omezeného množštví finančních prostředků a velkého množství předložených žádostí, upřednostněny byly žádosti se sociálním aspektem</t>
  </si>
  <si>
    <t>není uveden počet klientů z P5, nepodpořeno z důvodu omezeného množštví finančních prostředků a velkého množství předložených žádostí, upřednostněny byly žádosti se sociálním aspektem</t>
  </si>
  <si>
    <t>jedná se o jednorázovou akci, není uveden počet klientů z P5, nepodpořeno z důvodu omezeného množštví finančních prostředků</t>
  </si>
  <si>
    <t>není soulad s vyhlášeným tématem</t>
  </si>
  <si>
    <t>VYŘAZENÍ - nepsrávně uvedený žadatel</t>
  </si>
  <si>
    <t>Hodnocení žádosti vyhovuje = A nevyhovuje = N</t>
  </si>
  <si>
    <t>nepodpořeno z důvodu omezeného množštví finančních prostředků a velkého množství předložených žádostí</t>
  </si>
  <si>
    <t>jednorázová kulturní akce, nepodpořeno z důvodu omezeného množství finančních prostředků</t>
  </si>
  <si>
    <t>žadatelé</t>
  </si>
  <si>
    <t xml:space="preserve">počet žádostí </t>
  </si>
  <si>
    <t>celkové přidělené prostředky</t>
  </si>
  <si>
    <t>Účelově určeno na</t>
  </si>
  <si>
    <t>20 000,- Kč pronájem kanceláře, 5 000,- Kč spotřební materiál (výtvarné a kancel. potřeby)</t>
  </si>
  <si>
    <t>3.000 Kč doprava, 3.500 ubytování, 1.650 vybavení pro volnoč. Aktivity</t>
  </si>
  <si>
    <t>7.600,- Kč pronájem, 5.000,- Kč kreativní pomůcky + materiál</t>
  </si>
  <si>
    <t>15.200,- Kč nájemné, 11.000,- Kč, doprava, vstupy + ozdrav. Pobyty 23.800,- Kč</t>
  </si>
  <si>
    <t>4.000,- kčnájem, 4.000,- Kčvstupy</t>
  </si>
  <si>
    <t xml:space="preserve">10.000,- Kč Doprava </t>
  </si>
  <si>
    <t xml:space="preserve">5.000,- Doprava </t>
  </si>
  <si>
    <t xml:space="preserve">37.000 Kč ubytování </t>
  </si>
  <si>
    <t>6.250,- jízdné + vstupy, 8.000,- nájem + služby</t>
  </si>
  <si>
    <t>20.000  Kč nájemné (úspora umožní poskytnutí slevy ze školného pro sociálně slabé-nadané děti)</t>
  </si>
  <si>
    <t>10.000,- Kč pronájem</t>
  </si>
</sst>
</file>

<file path=xl/styles.xml><?xml version="1.0" encoding="utf-8"?>
<styleSheet xmlns="http://schemas.openxmlformats.org/spreadsheetml/2006/main">
  <numFmts count="2">
    <numFmt numFmtId="6" formatCode="#,##0\ &quot;Kč&quot;;[Red]\-#,##0\ &quot;Kč&quot;"/>
    <numFmt numFmtId="164" formatCode="#,##0\ &quot;Kč&quot;"/>
  </numFmts>
  <fonts count="8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6" fontId="0" fillId="3" borderId="2" xfId="0" applyNumberFormat="1" applyFill="1" applyBorder="1"/>
    <xf numFmtId="6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2" xfId="0" applyNumberFormat="1" applyFill="1" applyBorder="1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6" fontId="0" fillId="0" borderId="0" xfId="0" applyNumberFormat="1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textRotation="90" wrapText="1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164" fontId="3" fillId="5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textRotation="90" wrapText="1" shrinkToFit="1"/>
    </xf>
    <xf numFmtId="0" fontId="0" fillId="0" borderId="4" xfId="0" applyFont="1" applyBorder="1" applyAlignment="1">
      <alignment horizontal="center" vertical="center" textRotation="90" wrapText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1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6" fontId="0" fillId="0" borderId="2" xfId="0" applyNumberFormat="1" applyFill="1" applyBorder="1"/>
    <xf numFmtId="164" fontId="0" fillId="0" borderId="2" xfId="0" applyNumberFormat="1" applyFill="1" applyBorder="1"/>
    <xf numFmtId="0" fontId="0" fillId="0" borderId="0" xfId="0" applyFill="1"/>
    <xf numFmtId="0" fontId="0" fillId="0" borderId="2" xfId="0" applyFill="1" applyBorder="1" applyAlignment="1">
      <alignment horizontal="center" wrapText="1"/>
    </xf>
    <xf numFmtId="6" fontId="0" fillId="0" borderId="2" xfId="0" applyNumberForma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wrapText="1" shrinkToFit="1"/>
    </xf>
    <xf numFmtId="0" fontId="0" fillId="0" borderId="6" xfId="0" applyFill="1" applyBorder="1" applyAlignment="1">
      <alignment wrapText="1"/>
    </xf>
    <xf numFmtId="0" fontId="3" fillId="4" borderId="0" xfId="0" applyFont="1" applyFill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90" wrapText="1"/>
    </xf>
    <xf numFmtId="0" fontId="0" fillId="0" borderId="10" xfId="0" applyFont="1" applyBorder="1" applyAlignment="1">
      <alignment horizontal="center" vertical="center" textRotation="90" wrapText="1"/>
    </xf>
    <xf numFmtId="0" fontId="0" fillId="0" borderId="11" xfId="0" applyFont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textRotation="9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wrapText="1"/>
    </xf>
    <xf numFmtId="0" fontId="0" fillId="6" borderId="2" xfId="0" applyFill="1" applyBorder="1" applyAlignment="1">
      <alignment horizontal="center" wrapText="1"/>
    </xf>
    <xf numFmtId="6" fontId="0" fillId="6" borderId="2" xfId="0" applyNumberFormat="1" applyFill="1" applyBorder="1" applyAlignment="1">
      <alignment wrapText="1"/>
    </xf>
    <xf numFmtId="164" fontId="0" fillId="6" borderId="2" xfId="0" applyNumberFormat="1" applyFill="1" applyBorder="1" applyAlignment="1">
      <alignment wrapText="1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6" fontId="0" fillId="6" borderId="2" xfId="0" applyNumberFormat="1" applyFill="1" applyBorder="1"/>
    <xf numFmtId="164" fontId="0" fillId="6" borderId="2" xfId="0" applyNumberFormat="1" applyFill="1" applyBorder="1"/>
  </cellXfs>
  <cellStyles count="1">
    <cellStyle name="normální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D5" sqref="D5"/>
    </sheetView>
  </sheetViews>
  <sheetFormatPr defaultRowHeight="15"/>
  <cols>
    <col min="1" max="1" width="20.140625" bestFit="1" customWidth="1"/>
    <col min="2" max="2" width="23.42578125" bestFit="1" customWidth="1"/>
    <col min="3" max="3" width="10.5703125" customWidth="1"/>
    <col min="4" max="4" width="11.85546875" bestFit="1" customWidth="1"/>
    <col min="5" max="6" width="16.85546875" customWidth="1"/>
    <col min="7" max="7" width="15" customWidth="1"/>
    <col min="8" max="8" width="30.42578125" style="31" customWidth="1"/>
  </cols>
  <sheetData>
    <row r="1" spans="1:8" ht="18.75">
      <c r="A1" s="48" t="s">
        <v>120</v>
      </c>
      <c r="B1" s="48"/>
      <c r="C1" s="48"/>
      <c r="D1" s="48"/>
      <c r="E1" s="48"/>
      <c r="F1" s="23"/>
      <c r="G1" s="12"/>
    </row>
    <row r="2" spans="1:8" ht="90.75" customHeight="1">
      <c r="A2" s="14" t="s">
        <v>114</v>
      </c>
      <c r="B2" s="14" t="s">
        <v>115</v>
      </c>
      <c r="C2" s="15" t="s">
        <v>116</v>
      </c>
      <c r="D2" s="15" t="s">
        <v>117</v>
      </c>
      <c r="E2" s="15" t="s">
        <v>118</v>
      </c>
      <c r="F2" s="15" t="s">
        <v>121</v>
      </c>
      <c r="G2" s="13" t="s">
        <v>135</v>
      </c>
      <c r="H2" s="13" t="s">
        <v>123</v>
      </c>
    </row>
    <row r="3" spans="1:8" ht="63" customHeight="1">
      <c r="A3" s="16" t="s">
        <v>119</v>
      </c>
      <c r="B3" s="16" t="s">
        <v>122</v>
      </c>
      <c r="C3" s="17">
        <v>26</v>
      </c>
      <c r="D3" s="18">
        <v>200000</v>
      </c>
      <c r="E3" s="18">
        <v>50000</v>
      </c>
      <c r="F3" s="18">
        <f>projekty!K32</f>
        <v>805150</v>
      </c>
      <c r="G3" s="19">
        <f>projekty!L32</f>
        <v>200000</v>
      </c>
      <c r="H3" s="2" t="s">
        <v>124</v>
      </c>
    </row>
    <row r="4" spans="1:8">
      <c r="A4" s="20"/>
      <c r="B4" s="20"/>
      <c r="C4" s="21"/>
      <c r="D4" s="22"/>
      <c r="E4" s="21"/>
      <c r="F4" s="21"/>
      <c r="G4" s="22"/>
    </row>
  </sheetData>
  <mergeCells count="1">
    <mergeCell ref="A1:E1"/>
  </mergeCells>
  <conditionalFormatting sqref="G4">
    <cfRule type="cellIs" dxfId="1" priority="1" operator="greaterThan">
      <formula>200000</formula>
    </cfRule>
    <cfRule type="cellIs" dxfId="0" priority="2" operator="greaterThan">
      <formula>500000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2"/>
  <sheetViews>
    <sheetView tabSelected="1" zoomScale="70" zoomScaleNormal="70" workbookViewId="0">
      <selection activeCell="E8" sqref="E8"/>
    </sheetView>
  </sheetViews>
  <sheetFormatPr defaultRowHeight="15"/>
  <cols>
    <col min="1" max="1" width="9.140625" style="10"/>
    <col min="2" max="2" width="13.42578125" customWidth="1"/>
    <col min="3" max="3" width="14.85546875" customWidth="1"/>
    <col min="4" max="4" width="33.42578125" customWidth="1"/>
    <col min="5" max="5" width="25.28515625" customWidth="1"/>
    <col min="6" max="6" width="10.7109375" customWidth="1"/>
    <col min="7" max="7" width="11.5703125" customWidth="1"/>
    <col min="8" max="8" width="39.5703125" customWidth="1"/>
    <col min="9" max="9" width="39.5703125" style="42" customWidth="1"/>
    <col min="10" max="10" width="15.7109375" customWidth="1"/>
    <col min="11" max="11" width="15.42578125" customWidth="1"/>
    <col min="12" max="12" width="13.140625" customWidth="1"/>
    <col min="13" max="13" width="29.85546875" style="31" customWidth="1"/>
  </cols>
  <sheetData>
    <row r="1" spans="1:13" ht="15.75" thickBot="1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85.5" customHeight="1">
      <c r="A2" s="66" t="s">
        <v>110</v>
      </c>
      <c r="B2" s="59" t="s">
        <v>0</v>
      </c>
      <c r="C2" s="59" t="s">
        <v>1</v>
      </c>
      <c r="D2" s="59" t="s">
        <v>2</v>
      </c>
      <c r="E2" s="50" t="s">
        <v>3</v>
      </c>
      <c r="F2" s="53" t="s">
        <v>4</v>
      </c>
      <c r="G2" s="28" t="s">
        <v>18</v>
      </c>
      <c r="H2" s="56" t="s">
        <v>136</v>
      </c>
      <c r="I2" s="1" t="s">
        <v>130</v>
      </c>
      <c r="J2" s="59" t="s">
        <v>5</v>
      </c>
      <c r="K2" s="59" t="s">
        <v>6</v>
      </c>
      <c r="L2" s="59" t="s">
        <v>7</v>
      </c>
      <c r="M2" s="62" t="s">
        <v>8</v>
      </c>
    </row>
    <row r="3" spans="1:13" ht="15" hidden="1" customHeight="1">
      <c r="A3" s="67"/>
      <c r="B3" s="60"/>
      <c r="C3" s="60"/>
      <c r="D3" s="60"/>
      <c r="E3" s="51"/>
      <c r="F3" s="54"/>
      <c r="G3" s="29"/>
      <c r="H3" s="57"/>
      <c r="I3" s="64" t="s">
        <v>9</v>
      </c>
      <c r="J3" s="60"/>
      <c r="K3" s="60"/>
      <c r="L3" s="61"/>
      <c r="M3" s="63"/>
    </row>
    <row r="4" spans="1:13" ht="15" hidden="1" customHeight="1">
      <c r="A4" s="67"/>
      <c r="B4" s="60"/>
      <c r="C4" s="60"/>
      <c r="D4" s="60"/>
      <c r="E4" s="51"/>
      <c r="F4" s="54"/>
      <c r="G4" s="29"/>
      <c r="H4" s="57"/>
      <c r="I4" s="65"/>
      <c r="J4" s="60"/>
      <c r="K4" s="60"/>
      <c r="L4" s="61"/>
      <c r="M4" s="63"/>
    </row>
    <row r="5" spans="1:13" ht="15" hidden="1" customHeight="1">
      <c r="A5" s="68"/>
      <c r="B5" s="60"/>
      <c r="C5" s="60"/>
      <c r="D5" s="60"/>
      <c r="E5" s="52"/>
      <c r="F5" s="55"/>
      <c r="G5" s="30"/>
      <c r="H5" s="58"/>
      <c r="I5" s="65"/>
      <c r="J5" s="60"/>
      <c r="K5" s="60"/>
      <c r="L5" s="61"/>
      <c r="M5" s="63"/>
    </row>
    <row r="6" spans="1:13" ht="75">
      <c r="A6" s="69">
        <v>1</v>
      </c>
      <c r="B6" s="70" t="s">
        <v>55</v>
      </c>
      <c r="C6" s="70" t="s">
        <v>56</v>
      </c>
      <c r="D6" s="70" t="s">
        <v>57</v>
      </c>
      <c r="E6" s="70" t="s">
        <v>58</v>
      </c>
      <c r="F6" s="70" t="s">
        <v>10</v>
      </c>
      <c r="G6" s="70" t="s">
        <v>10</v>
      </c>
      <c r="H6" s="70" t="s">
        <v>137</v>
      </c>
      <c r="I6" s="71" t="s">
        <v>11</v>
      </c>
      <c r="J6" s="72">
        <v>127000</v>
      </c>
      <c r="K6" s="72">
        <v>50000</v>
      </c>
      <c r="L6" s="73">
        <v>25000</v>
      </c>
      <c r="M6" s="70"/>
    </row>
    <row r="7" spans="1:13" ht="44.25" customHeight="1">
      <c r="A7" s="69">
        <v>2</v>
      </c>
      <c r="B7" s="70" t="s">
        <v>87</v>
      </c>
      <c r="C7" s="70" t="s">
        <v>88</v>
      </c>
      <c r="D7" s="70" t="s">
        <v>89</v>
      </c>
      <c r="E7" s="70" t="s">
        <v>90</v>
      </c>
      <c r="F7" s="70" t="s">
        <v>10</v>
      </c>
      <c r="G7" s="70" t="s">
        <v>10</v>
      </c>
      <c r="H7" s="70" t="s">
        <v>139</v>
      </c>
      <c r="I7" s="71" t="s">
        <v>11</v>
      </c>
      <c r="J7" s="72">
        <v>52600</v>
      </c>
      <c r="K7" s="72">
        <v>12600</v>
      </c>
      <c r="L7" s="73">
        <v>12600</v>
      </c>
      <c r="M7" s="70"/>
    </row>
    <row r="8" spans="1:13" ht="48" customHeight="1">
      <c r="A8" s="69">
        <v>3</v>
      </c>
      <c r="B8" s="70" t="s">
        <v>87</v>
      </c>
      <c r="C8" s="70" t="s">
        <v>88</v>
      </c>
      <c r="D8" s="70" t="s">
        <v>91</v>
      </c>
      <c r="E8" s="70" t="s">
        <v>92</v>
      </c>
      <c r="F8" s="70" t="s">
        <v>10</v>
      </c>
      <c r="G8" s="70" t="s">
        <v>10</v>
      </c>
      <c r="H8" s="70" t="s">
        <v>138</v>
      </c>
      <c r="I8" s="71" t="s">
        <v>11</v>
      </c>
      <c r="J8" s="72">
        <v>32000</v>
      </c>
      <c r="K8" s="72">
        <v>12500</v>
      </c>
      <c r="L8" s="73">
        <v>8150</v>
      </c>
      <c r="M8" s="70"/>
    </row>
    <row r="9" spans="1:13" ht="60">
      <c r="A9" s="69">
        <v>4</v>
      </c>
      <c r="B9" s="70" t="s">
        <v>101</v>
      </c>
      <c r="C9" s="70" t="s">
        <v>105</v>
      </c>
      <c r="D9" s="70" t="s">
        <v>106</v>
      </c>
      <c r="E9" s="70" t="s">
        <v>107</v>
      </c>
      <c r="F9" s="70" t="s">
        <v>10</v>
      </c>
      <c r="G9" s="70" t="s">
        <v>10</v>
      </c>
      <c r="H9" s="70" t="s">
        <v>140</v>
      </c>
      <c r="I9" s="71" t="s">
        <v>11</v>
      </c>
      <c r="J9" s="72">
        <v>100100</v>
      </c>
      <c r="K9" s="72">
        <v>50000</v>
      </c>
      <c r="L9" s="73">
        <v>50000</v>
      </c>
      <c r="M9" s="70"/>
    </row>
    <row r="10" spans="1:13" ht="30">
      <c r="A10" s="69">
        <v>5</v>
      </c>
      <c r="B10" s="74" t="s">
        <v>35</v>
      </c>
      <c r="C10" s="74" t="s">
        <v>36</v>
      </c>
      <c r="D10" s="74" t="s">
        <v>41</v>
      </c>
      <c r="E10" s="70" t="s">
        <v>42</v>
      </c>
      <c r="F10" s="74" t="s">
        <v>10</v>
      </c>
      <c r="G10" s="74" t="s">
        <v>10</v>
      </c>
      <c r="H10" s="70" t="s">
        <v>141</v>
      </c>
      <c r="I10" s="75" t="s">
        <v>11</v>
      </c>
      <c r="J10" s="76">
        <v>20500</v>
      </c>
      <c r="K10" s="76">
        <v>15000</v>
      </c>
      <c r="L10" s="77">
        <v>8000</v>
      </c>
      <c r="M10" s="70"/>
    </row>
    <row r="11" spans="1:13" ht="45">
      <c r="A11" s="69">
        <v>6</v>
      </c>
      <c r="B11" s="70" t="s">
        <v>19</v>
      </c>
      <c r="C11" s="74" t="s">
        <v>20</v>
      </c>
      <c r="D11" s="74" t="s">
        <v>21</v>
      </c>
      <c r="E11" s="70" t="s">
        <v>22</v>
      </c>
      <c r="F11" s="74" t="s">
        <v>10</v>
      </c>
      <c r="G11" s="74" t="s">
        <v>10</v>
      </c>
      <c r="H11" s="70" t="s">
        <v>144</v>
      </c>
      <c r="I11" s="75" t="s">
        <v>11</v>
      </c>
      <c r="J11" s="76">
        <v>158000</v>
      </c>
      <c r="K11" s="76">
        <v>50000</v>
      </c>
      <c r="L11" s="77">
        <v>37000</v>
      </c>
      <c r="M11" s="70"/>
    </row>
    <row r="12" spans="1:13" ht="30">
      <c r="A12" s="69">
        <v>7</v>
      </c>
      <c r="B12" s="74" t="s">
        <v>27</v>
      </c>
      <c r="C12" s="74" t="s">
        <v>28</v>
      </c>
      <c r="D12" s="74" t="s">
        <v>29</v>
      </c>
      <c r="E12" s="70" t="s">
        <v>30</v>
      </c>
      <c r="F12" s="74" t="s">
        <v>10</v>
      </c>
      <c r="G12" s="74" t="s">
        <v>10</v>
      </c>
      <c r="H12" s="70" t="s">
        <v>145</v>
      </c>
      <c r="I12" s="75" t="s">
        <v>11</v>
      </c>
      <c r="J12" s="76">
        <v>62700</v>
      </c>
      <c r="K12" s="76">
        <v>20250</v>
      </c>
      <c r="L12" s="77">
        <v>14250</v>
      </c>
      <c r="M12" s="70"/>
    </row>
    <row r="13" spans="1:13" ht="45">
      <c r="A13" s="69">
        <v>8</v>
      </c>
      <c r="B13" s="74" t="s">
        <v>35</v>
      </c>
      <c r="C13" s="74" t="s">
        <v>36</v>
      </c>
      <c r="D13" s="74" t="s">
        <v>39</v>
      </c>
      <c r="E13" s="70" t="s">
        <v>40</v>
      </c>
      <c r="F13" s="74" t="s">
        <v>10</v>
      </c>
      <c r="G13" s="74" t="s">
        <v>10</v>
      </c>
      <c r="H13" s="74" t="s">
        <v>143</v>
      </c>
      <c r="I13" s="75" t="s">
        <v>11</v>
      </c>
      <c r="J13" s="76">
        <v>146000</v>
      </c>
      <c r="K13" s="76">
        <v>15000</v>
      </c>
      <c r="L13" s="77">
        <v>5000</v>
      </c>
      <c r="M13" s="70"/>
    </row>
    <row r="14" spans="1:13" ht="45">
      <c r="A14" s="69">
        <v>9</v>
      </c>
      <c r="B14" s="74" t="s">
        <v>35</v>
      </c>
      <c r="C14" s="74" t="s">
        <v>36</v>
      </c>
      <c r="D14" s="74" t="s">
        <v>37</v>
      </c>
      <c r="E14" s="70" t="s">
        <v>38</v>
      </c>
      <c r="F14" s="74" t="s">
        <v>10</v>
      </c>
      <c r="G14" s="74" t="s">
        <v>10</v>
      </c>
      <c r="H14" s="74" t="s">
        <v>142</v>
      </c>
      <c r="I14" s="75" t="s">
        <v>11</v>
      </c>
      <c r="J14" s="76">
        <v>102625</v>
      </c>
      <c r="K14" s="76">
        <v>20000</v>
      </c>
      <c r="L14" s="77">
        <v>10000</v>
      </c>
      <c r="M14" s="70"/>
    </row>
    <row r="15" spans="1:13" s="38" customFormat="1" ht="45">
      <c r="A15" s="69">
        <v>10</v>
      </c>
      <c r="B15" s="70" t="s">
        <v>43</v>
      </c>
      <c r="C15" s="70" t="s">
        <v>44</v>
      </c>
      <c r="D15" s="70" t="s">
        <v>45</v>
      </c>
      <c r="E15" s="70" t="s">
        <v>46</v>
      </c>
      <c r="F15" s="70" t="s">
        <v>10</v>
      </c>
      <c r="G15" s="70" t="s">
        <v>10</v>
      </c>
      <c r="H15" s="70" t="s">
        <v>146</v>
      </c>
      <c r="I15" s="71" t="s">
        <v>11</v>
      </c>
      <c r="J15" s="72">
        <v>432000</v>
      </c>
      <c r="K15" s="72">
        <v>30000</v>
      </c>
      <c r="L15" s="73">
        <v>20000</v>
      </c>
      <c r="M15" s="70"/>
    </row>
    <row r="16" spans="1:13" ht="60">
      <c r="A16" s="69">
        <v>11</v>
      </c>
      <c r="B16" s="70" t="s">
        <v>93</v>
      </c>
      <c r="C16" s="70" t="s">
        <v>88</v>
      </c>
      <c r="D16" s="70" t="s">
        <v>94</v>
      </c>
      <c r="E16" s="70" t="s">
        <v>95</v>
      </c>
      <c r="F16" s="70" t="s">
        <v>10</v>
      </c>
      <c r="G16" s="70" t="s">
        <v>10</v>
      </c>
      <c r="H16" s="70" t="s">
        <v>147</v>
      </c>
      <c r="I16" s="71" t="s">
        <v>11</v>
      </c>
      <c r="J16" s="72">
        <v>55000</v>
      </c>
      <c r="K16" s="72">
        <v>40000</v>
      </c>
      <c r="L16" s="73">
        <v>10000</v>
      </c>
      <c r="M16" s="70"/>
    </row>
    <row r="17" spans="1:13" s="38" customFormat="1" ht="60">
      <c r="A17" s="32">
        <v>12</v>
      </c>
      <c r="B17" s="35" t="s">
        <v>47</v>
      </c>
      <c r="C17" s="35" t="s">
        <v>48</v>
      </c>
      <c r="D17" s="35" t="s">
        <v>49</v>
      </c>
      <c r="E17" s="35" t="s">
        <v>50</v>
      </c>
      <c r="F17" s="35" t="s">
        <v>10</v>
      </c>
      <c r="G17" s="35" t="s">
        <v>10</v>
      </c>
      <c r="H17" s="35"/>
      <c r="I17" s="39" t="s">
        <v>11</v>
      </c>
      <c r="J17" s="40">
        <v>49000</v>
      </c>
      <c r="K17" s="40">
        <v>39000</v>
      </c>
      <c r="L17" s="41">
        <v>0</v>
      </c>
      <c r="M17" s="35" t="s">
        <v>131</v>
      </c>
    </row>
    <row r="18" spans="1:13" s="38" customFormat="1" ht="90">
      <c r="A18" s="32">
        <v>13</v>
      </c>
      <c r="B18" s="34" t="s">
        <v>23</v>
      </c>
      <c r="C18" s="34" t="s">
        <v>24</v>
      </c>
      <c r="D18" s="34" t="s">
        <v>25</v>
      </c>
      <c r="E18" s="35" t="s">
        <v>26</v>
      </c>
      <c r="F18" s="34" t="s">
        <v>10</v>
      </c>
      <c r="G18" s="34" t="s">
        <v>10</v>
      </c>
      <c r="H18" s="34"/>
      <c r="I18" s="33" t="s">
        <v>11</v>
      </c>
      <c r="J18" s="36">
        <v>641062</v>
      </c>
      <c r="K18" s="36">
        <v>50000</v>
      </c>
      <c r="L18" s="37">
        <v>0</v>
      </c>
      <c r="M18" s="35" t="s">
        <v>125</v>
      </c>
    </row>
    <row r="19" spans="1:13" s="38" customFormat="1" ht="90">
      <c r="A19" s="32">
        <v>14</v>
      </c>
      <c r="B19" s="35" t="s">
        <v>71</v>
      </c>
      <c r="C19" s="35" t="s">
        <v>72</v>
      </c>
      <c r="D19" s="35" t="s">
        <v>73</v>
      </c>
      <c r="E19" s="35" t="s">
        <v>74</v>
      </c>
      <c r="F19" s="35" t="s">
        <v>10</v>
      </c>
      <c r="G19" s="35" t="s">
        <v>10</v>
      </c>
      <c r="H19" s="35"/>
      <c r="I19" s="39" t="s">
        <v>11</v>
      </c>
      <c r="J19" s="40">
        <v>283200</v>
      </c>
      <c r="K19" s="40">
        <v>20000</v>
      </c>
      <c r="L19" s="41">
        <v>0</v>
      </c>
      <c r="M19" s="35" t="s">
        <v>125</v>
      </c>
    </row>
    <row r="20" spans="1:13" s="38" customFormat="1" ht="105">
      <c r="A20" s="32">
        <v>15</v>
      </c>
      <c r="B20" s="35" t="s">
        <v>63</v>
      </c>
      <c r="C20" s="35" t="s">
        <v>64</v>
      </c>
      <c r="D20" s="35" t="s">
        <v>65</v>
      </c>
      <c r="E20" s="35" t="s">
        <v>66</v>
      </c>
      <c r="F20" s="35" t="s">
        <v>10</v>
      </c>
      <c r="G20" s="35" t="s">
        <v>10</v>
      </c>
      <c r="H20" s="35"/>
      <c r="I20" s="39" t="s">
        <v>11</v>
      </c>
      <c r="J20" s="40">
        <v>345000</v>
      </c>
      <c r="K20" s="40">
        <v>50000</v>
      </c>
      <c r="L20" s="41">
        <v>0</v>
      </c>
      <c r="M20" s="35" t="s">
        <v>126</v>
      </c>
    </row>
    <row r="21" spans="1:13" s="38" customFormat="1" ht="105">
      <c r="A21" s="32">
        <v>16</v>
      </c>
      <c r="B21" s="35" t="s">
        <v>83</v>
      </c>
      <c r="C21" s="35" t="s">
        <v>84</v>
      </c>
      <c r="D21" s="35" t="s">
        <v>85</v>
      </c>
      <c r="E21" s="35" t="s">
        <v>86</v>
      </c>
      <c r="F21" s="35" t="s">
        <v>10</v>
      </c>
      <c r="G21" s="35" t="s">
        <v>10</v>
      </c>
      <c r="H21" s="35"/>
      <c r="I21" s="39" t="s">
        <v>11</v>
      </c>
      <c r="J21" s="40">
        <v>780000</v>
      </c>
      <c r="K21" s="40">
        <v>50000</v>
      </c>
      <c r="L21" s="41">
        <v>0</v>
      </c>
      <c r="M21" s="35" t="s">
        <v>126</v>
      </c>
    </row>
    <row r="22" spans="1:13" s="38" customFormat="1" ht="90">
      <c r="A22" s="32">
        <v>17</v>
      </c>
      <c r="B22" s="35" t="s">
        <v>51</v>
      </c>
      <c r="C22" s="35" t="s">
        <v>52</v>
      </c>
      <c r="D22" s="35" t="s">
        <v>53</v>
      </c>
      <c r="E22" s="35" t="s">
        <v>54</v>
      </c>
      <c r="F22" s="35" t="s">
        <v>10</v>
      </c>
      <c r="G22" s="35" t="s">
        <v>10</v>
      </c>
      <c r="H22" s="35"/>
      <c r="I22" s="39" t="s">
        <v>11</v>
      </c>
      <c r="J22" s="40">
        <v>75000</v>
      </c>
      <c r="K22" s="40">
        <v>50000</v>
      </c>
      <c r="L22" s="41">
        <v>0</v>
      </c>
      <c r="M22" s="35" t="s">
        <v>125</v>
      </c>
    </row>
    <row r="23" spans="1:13" s="38" customFormat="1" ht="75">
      <c r="A23" s="32">
        <v>18</v>
      </c>
      <c r="B23" s="35" t="s">
        <v>96</v>
      </c>
      <c r="C23" s="35" t="s">
        <v>97</v>
      </c>
      <c r="D23" s="35" t="s">
        <v>98</v>
      </c>
      <c r="E23" s="35" t="s">
        <v>99</v>
      </c>
      <c r="F23" s="35" t="s">
        <v>10</v>
      </c>
      <c r="G23" s="35" t="s">
        <v>10</v>
      </c>
      <c r="H23" s="35"/>
      <c r="I23" s="39" t="s">
        <v>100</v>
      </c>
      <c r="J23" s="40">
        <v>70000</v>
      </c>
      <c r="K23" s="40">
        <v>50000</v>
      </c>
      <c r="L23" s="41">
        <v>0</v>
      </c>
      <c r="M23" s="35" t="s">
        <v>113</v>
      </c>
    </row>
    <row r="24" spans="1:13" s="38" customFormat="1" ht="75">
      <c r="A24" s="32">
        <v>19</v>
      </c>
      <c r="B24" s="35" t="s">
        <v>59</v>
      </c>
      <c r="C24" s="35" t="s">
        <v>60</v>
      </c>
      <c r="D24" s="35" t="s">
        <v>61</v>
      </c>
      <c r="E24" s="35" t="s">
        <v>62</v>
      </c>
      <c r="F24" s="35" t="s">
        <v>10</v>
      </c>
      <c r="G24" s="35" t="s">
        <v>10</v>
      </c>
      <c r="H24" s="35"/>
      <c r="I24" s="39" t="s">
        <v>11</v>
      </c>
      <c r="J24" s="40">
        <v>20600</v>
      </c>
      <c r="K24" s="40">
        <v>13600</v>
      </c>
      <c r="L24" s="41">
        <v>0</v>
      </c>
      <c r="M24" s="35" t="s">
        <v>127</v>
      </c>
    </row>
    <row r="25" spans="1:13" s="38" customFormat="1" ht="60">
      <c r="A25" s="32">
        <v>20</v>
      </c>
      <c r="B25" s="35" t="s">
        <v>31</v>
      </c>
      <c r="C25" s="35" t="s">
        <v>32</v>
      </c>
      <c r="D25" s="34" t="s">
        <v>33</v>
      </c>
      <c r="E25" s="35" t="s">
        <v>34</v>
      </c>
      <c r="F25" s="34" t="s">
        <v>10</v>
      </c>
      <c r="G25" s="34" t="s">
        <v>10</v>
      </c>
      <c r="H25" s="34"/>
      <c r="I25" s="33" t="s">
        <v>11</v>
      </c>
      <c r="J25" s="36">
        <v>24500</v>
      </c>
      <c r="K25" s="36">
        <v>20000</v>
      </c>
      <c r="L25" s="37">
        <v>0</v>
      </c>
      <c r="M25" s="35" t="s">
        <v>132</v>
      </c>
    </row>
    <row r="26" spans="1:13" ht="64.5" customHeight="1">
      <c r="A26" s="32">
        <v>21</v>
      </c>
      <c r="B26" s="35" t="s">
        <v>79</v>
      </c>
      <c r="C26" s="35" t="s">
        <v>80</v>
      </c>
      <c r="D26" s="35" t="s">
        <v>81</v>
      </c>
      <c r="E26" s="35" t="s">
        <v>82</v>
      </c>
      <c r="F26" s="35" t="s">
        <v>10</v>
      </c>
      <c r="G26" s="35" t="s">
        <v>17</v>
      </c>
      <c r="H26" s="35"/>
      <c r="I26" s="39" t="s">
        <v>12</v>
      </c>
      <c r="J26" s="40">
        <v>35200</v>
      </c>
      <c r="K26" s="40">
        <v>10000</v>
      </c>
      <c r="L26" s="41">
        <v>0</v>
      </c>
      <c r="M26" s="35" t="s">
        <v>132</v>
      </c>
    </row>
    <row r="27" spans="1:13" ht="30">
      <c r="A27" s="24">
        <v>22</v>
      </c>
      <c r="B27" s="4" t="s">
        <v>67</v>
      </c>
      <c r="C27" s="4" t="s">
        <v>68</v>
      </c>
      <c r="D27" s="4" t="s">
        <v>70</v>
      </c>
      <c r="E27" s="4" t="s">
        <v>69</v>
      </c>
      <c r="F27" s="4" t="s">
        <v>10</v>
      </c>
      <c r="G27" s="4" t="s">
        <v>17</v>
      </c>
      <c r="H27" s="4"/>
      <c r="I27" s="27" t="s">
        <v>12</v>
      </c>
      <c r="J27" s="6">
        <v>37800</v>
      </c>
      <c r="K27" s="6">
        <v>20000</v>
      </c>
      <c r="L27" s="8">
        <v>0</v>
      </c>
      <c r="M27" s="4" t="s">
        <v>112</v>
      </c>
    </row>
    <row r="28" spans="1:13" ht="90">
      <c r="A28" s="24">
        <v>23</v>
      </c>
      <c r="B28" s="3" t="s">
        <v>13</v>
      </c>
      <c r="C28" s="3" t="s">
        <v>14</v>
      </c>
      <c r="D28" s="3" t="s">
        <v>15</v>
      </c>
      <c r="E28" s="4" t="s">
        <v>16</v>
      </c>
      <c r="F28" s="4" t="s">
        <v>10</v>
      </c>
      <c r="G28" s="3" t="s">
        <v>17</v>
      </c>
      <c r="H28" s="44"/>
      <c r="I28" s="26" t="s">
        <v>12</v>
      </c>
      <c r="J28" s="5">
        <v>725000</v>
      </c>
      <c r="K28" s="5">
        <v>50000</v>
      </c>
      <c r="L28" s="7">
        <v>0</v>
      </c>
      <c r="M28" s="4" t="s">
        <v>111</v>
      </c>
    </row>
    <row r="29" spans="1:13" ht="45">
      <c r="A29" s="24">
        <v>24</v>
      </c>
      <c r="B29" s="4" t="s">
        <v>75</v>
      </c>
      <c r="C29" s="4" t="s">
        <v>76</v>
      </c>
      <c r="D29" s="4" t="s">
        <v>77</v>
      </c>
      <c r="E29" s="4" t="s">
        <v>78</v>
      </c>
      <c r="F29" s="4" t="s">
        <v>10</v>
      </c>
      <c r="G29" s="4" t="s">
        <v>17</v>
      </c>
      <c r="H29" s="4"/>
      <c r="I29" s="27" t="s">
        <v>12</v>
      </c>
      <c r="J29" s="4"/>
      <c r="K29" s="4"/>
      <c r="L29" s="8">
        <v>0</v>
      </c>
      <c r="M29" s="4" t="s">
        <v>128</v>
      </c>
    </row>
    <row r="30" spans="1:13" ht="30">
      <c r="A30" s="24">
        <v>25</v>
      </c>
      <c r="B30" s="4" t="s">
        <v>101</v>
      </c>
      <c r="C30" s="4" t="s">
        <v>102</v>
      </c>
      <c r="D30" s="4" t="s">
        <v>103</v>
      </c>
      <c r="E30" s="4" t="s">
        <v>104</v>
      </c>
      <c r="F30" s="4" t="s">
        <v>17</v>
      </c>
      <c r="G30" s="4" t="s">
        <v>10</v>
      </c>
      <c r="H30" s="4"/>
      <c r="I30" s="27" t="s">
        <v>12</v>
      </c>
      <c r="J30" s="6">
        <v>39000</v>
      </c>
      <c r="K30" s="6">
        <v>38400</v>
      </c>
      <c r="L30" s="8">
        <v>0</v>
      </c>
      <c r="M30" s="4" t="s">
        <v>129</v>
      </c>
    </row>
    <row r="31" spans="1:13" ht="30">
      <c r="A31" s="24">
        <v>26</v>
      </c>
      <c r="B31" s="4" t="s">
        <v>101</v>
      </c>
      <c r="C31" s="4" t="s">
        <v>102</v>
      </c>
      <c r="D31" s="4" t="s">
        <v>108</v>
      </c>
      <c r="E31" s="4" t="s">
        <v>109</v>
      </c>
      <c r="F31" s="4" t="s">
        <v>17</v>
      </c>
      <c r="G31" s="4" t="s">
        <v>10</v>
      </c>
      <c r="H31" s="4"/>
      <c r="I31" s="27" t="s">
        <v>12</v>
      </c>
      <c r="J31" s="6">
        <v>29400</v>
      </c>
      <c r="K31" s="6">
        <v>28800</v>
      </c>
      <c r="L31" s="8">
        <v>0</v>
      </c>
      <c r="M31" s="4" t="s">
        <v>129</v>
      </c>
    </row>
    <row r="32" spans="1:13">
      <c r="K32" s="11">
        <f>SUM(K6:K31)</f>
        <v>805150</v>
      </c>
      <c r="L32" s="9">
        <f>SUM(L6:L31)</f>
        <v>200000</v>
      </c>
    </row>
  </sheetData>
  <mergeCells count="13">
    <mergeCell ref="M2:M5"/>
    <mergeCell ref="I3:I5"/>
    <mergeCell ref="A2:A5"/>
    <mergeCell ref="B1:M1"/>
    <mergeCell ref="E2:E5"/>
    <mergeCell ref="F2:F5"/>
    <mergeCell ref="H2:H5"/>
    <mergeCell ref="B2:B5"/>
    <mergeCell ref="C2:C5"/>
    <mergeCell ref="D2:D5"/>
    <mergeCell ref="J2:J5"/>
    <mergeCell ref="K2:K5"/>
    <mergeCell ref="L2:L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A19" sqref="A19"/>
    </sheetView>
  </sheetViews>
  <sheetFormatPr defaultRowHeight="15"/>
  <cols>
    <col min="1" max="1" width="42.28515625" customWidth="1"/>
    <col min="2" max="2" width="13.140625" style="43" bestFit="1" customWidth="1"/>
  </cols>
  <sheetData>
    <row r="1" spans="1:2">
      <c r="A1" s="46" t="s">
        <v>133</v>
      </c>
      <c r="B1" s="47" t="s">
        <v>134</v>
      </c>
    </row>
    <row r="2" spans="1:2">
      <c r="A2" s="45" t="s">
        <v>55</v>
      </c>
      <c r="B2" s="25">
        <v>1</v>
      </c>
    </row>
    <row r="3" spans="1:2">
      <c r="A3" s="45" t="s">
        <v>59</v>
      </c>
      <c r="B3" s="25">
        <v>1</v>
      </c>
    </row>
    <row r="4" spans="1:2">
      <c r="A4" s="45" t="s">
        <v>31</v>
      </c>
      <c r="B4" s="25">
        <v>1</v>
      </c>
    </row>
    <row r="5" spans="1:2">
      <c r="A5" s="45" t="s">
        <v>67</v>
      </c>
      <c r="B5" s="25">
        <v>1</v>
      </c>
    </row>
    <row r="6" spans="1:2">
      <c r="A6" s="45" t="s">
        <v>75</v>
      </c>
      <c r="B6" s="25">
        <v>1</v>
      </c>
    </row>
    <row r="7" spans="1:2">
      <c r="A7" s="45" t="s">
        <v>19</v>
      </c>
      <c r="B7" s="25">
        <v>1</v>
      </c>
    </row>
    <row r="8" spans="1:2">
      <c r="A8" s="45" t="s">
        <v>27</v>
      </c>
      <c r="B8" s="25">
        <v>1</v>
      </c>
    </row>
    <row r="9" spans="1:2">
      <c r="A9" s="45" t="s">
        <v>47</v>
      </c>
      <c r="B9" s="25">
        <v>1</v>
      </c>
    </row>
    <row r="10" spans="1:2">
      <c r="A10" s="45" t="s">
        <v>83</v>
      </c>
      <c r="B10" s="25">
        <v>1</v>
      </c>
    </row>
    <row r="11" spans="1:2">
      <c r="A11" s="45" t="s">
        <v>71</v>
      </c>
      <c r="B11" s="25">
        <v>1</v>
      </c>
    </row>
    <row r="12" spans="1:2">
      <c r="A12" s="45" t="s">
        <v>87</v>
      </c>
      <c r="B12" s="25">
        <v>2</v>
      </c>
    </row>
    <row r="13" spans="1:2">
      <c r="A13" s="45" t="s">
        <v>51</v>
      </c>
      <c r="B13" s="25">
        <v>1</v>
      </c>
    </row>
    <row r="14" spans="1:2" ht="30">
      <c r="A14" s="45" t="s">
        <v>96</v>
      </c>
      <c r="B14" s="25">
        <v>1</v>
      </c>
    </row>
    <row r="15" spans="1:2">
      <c r="A15" s="45" t="s">
        <v>13</v>
      </c>
      <c r="B15" s="25">
        <v>1</v>
      </c>
    </row>
    <row r="16" spans="1:2">
      <c r="A16" s="45" t="s">
        <v>35</v>
      </c>
      <c r="B16" s="25">
        <v>3</v>
      </c>
    </row>
    <row r="17" spans="1:2">
      <c r="A17" s="45" t="s">
        <v>79</v>
      </c>
      <c r="B17" s="25">
        <v>1</v>
      </c>
    </row>
    <row r="18" spans="1:2">
      <c r="A18" s="45" t="s">
        <v>101</v>
      </c>
      <c r="B18" s="25">
        <v>3</v>
      </c>
    </row>
    <row r="19" spans="1:2">
      <c r="A19" s="45" t="s">
        <v>93</v>
      </c>
      <c r="B19" s="25">
        <v>1</v>
      </c>
    </row>
    <row r="20" spans="1:2">
      <c r="A20" s="45" t="s">
        <v>43</v>
      </c>
      <c r="B20" s="25">
        <v>1</v>
      </c>
    </row>
    <row r="21" spans="1:2">
      <c r="A21" s="45" t="s">
        <v>23</v>
      </c>
      <c r="B21" s="25">
        <v>1</v>
      </c>
    </row>
    <row r="22" spans="1:2">
      <c r="A22" s="45" t="s">
        <v>63</v>
      </c>
      <c r="B22" s="25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</vt:lpstr>
      <vt:lpstr>projekty</vt:lpstr>
      <vt:lpstr>přehled žadatelů počty žádostí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2015-05-27T14:18:47Z</dcterms:modified>
</cp:coreProperties>
</file>