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600" windowHeight="9735"/>
  </bookViews>
  <sheets>
    <sheet name="Červenec 2015 - Březen 2016" sheetId="9" r:id="rId1"/>
    <sheet name="List2" sheetId="10" r:id="rId2"/>
  </sheets>
  <calcPr calcId="152511"/>
</workbook>
</file>

<file path=xl/calcChain.xml><?xml version="1.0" encoding="utf-8"?>
<calcChain xmlns="http://schemas.openxmlformats.org/spreadsheetml/2006/main">
  <c r="N19" i="9" l="1"/>
  <c r="N18" i="9"/>
  <c r="N16" i="9"/>
  <c r="N15" i="9"/>
  <c r="N14" i="9"/>
  <c r="N13" i="9"/>
  <c r="N12" i="9"/>
  <c r="N11" i="9"/>
  <c r="N10" i="9"/>
  <c r="N8" i="9"/>
  <c r="N6" i="9"/>
  <c r="N5" i="9"/>
  <c r="N4" i="9"/>
  <c r="N17" i="9" l="1"/>
  <c r="N9" i="9" l="1"/>
  <c r="N7" i="9"/>
</calcChain>
</file>

<file path=xl/sharedStrings.xml><?xml version="1.0" encoding="utf-8"?>
<sst xmlns="http://schemas.openxmlformats.org/spreadsheetml/2006/main" count="297" uniqueCount="53">
  <si>
    <t>JMÉNO</t>
  </si>
  <si>
    <t>1. zasedání</t>
  </si>
  <si>
    <t>2. zasedání</t>
  </si>
  <si>
    <t>9. zasedání</t>
  </si>
  <si>
    <t>10. zasedání</t>
  </si>
  <si>
    <t>11. zasedání</t>
  </si>
  <si>
    <t>X - přítomen</t>
  </si>
  <si>
    <t>O - omluven</t>
  </si>
  <si>
    <t>x</t>
  </si>
  <si>
    <t>Karel Novotný</t>
  </si>
  <si>
    <t>Účast v    %</t>
  </si>
  <si>
    <t>3. zasedání</t>
  </si>
  <si>
    <t>6. zasedání</t>
  </si>
  <si>
    <t>RNDr. Milan Macek</t>
  </si>
  <si>
    <t>***</t>
  </si>
  <si>
    <t>4. zasedání</t>
  </si>
  <si>
    <t>Adam Holub</t>
  </si>
  <si>
    <t>Ing. Vlasta Váchová</t>
  </si>
  <si>
    <t>N</t>
  </si>
  <si>
    <t>8. zasedání</t>
  </si>
  <si>
    <t>O</t>
  </si>
  <si>
    <t>Mgr. Kateřina Kulíšková</t>
  </si>
  <si>
    <t>Mgr. Diana Bubníková</t>
  </si>
  <si>
    <t>Mgr. Lucie Vávrová, Ph.D.</t>
  </si>
  <si>
    <t>L. Kittelová</t>
  </si>
  <si>
    <t>Mgr. Radka Havlinová</t>
  </si>
  <si>
    <t>Mgr. Viktor Najmon</t>
  </si>
  <si>
    <t>7. zasedání</t>
  </si>
  <si>
    <t>Mgr. Jana Mrázková</t>
  </si>
  <si>
    <t>12. zasedání</t>
  </si>
  <si>
    <t>13. zasedání</t>
  </si>
  <si>
    <t>DOCHÁZKA ŠKOLSKÉ KOMISE 2014</t>
  </si>
  <si>
    <t>Bc. Martin Damašek</t>
  </si>
  <si>
    <t>RNDr. Radomír Palovský CSc.</t>
  </si>
  <si>
    <t>doc. Dr. phil. Pavel Himl</t>
  </si>
  <si>
    <t>Ing. Karel Klíma</t>
  </si>
  <si>
    <t>MUDr. Zlatko Marinov</t>
  </si>
  <si>
    <t>PhDr. Marie Ulrichová-Hakenová</t>
  </si>
  <si>
    <t>MUDr. Lidmila Pochopová</t>
  </si>
  <si>
    <t>Mgr. Matěj Král, Ph.D.</t>
  </si>
  <si>
    <t>Martina Marková</t>
  </si>
  <si>
    <t>Marie Poesová</t>
  </si>
  <si>
    <t>PhDr. Marie Sternová, Ph.D.</t>
  </si>
  <si>
    <t>Miroslav Doležal</t>
  </si>
  <si>
    <t>N - nepřítomen</t>
  </si>
  <si>
    <t>*** - v té době nebyl jmenován do výboru</t>
  </si>
  <si>
    <t>2.mimořádné zasedání</t>
  </si>
  <si>
    <t>Mgr. Zdeněk Doležal</t>
  </si>
  <si>
    <t>Mirka Havlová</t>
  </si>
  <si>
    <t>JUDr. Tomáš Homola</t>
  </si>
  <si>
    <t>odvolán</t>
  </si>
  <si>
    <t>DOCHÁZKA ŠKOLSKÝ VÝBOR ČERVENEC 2015 - BŘEZEN 2016</t>
  </si>
  <si>
    <t>5. zasedání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</si>
</sst>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38"/>
    </font>
    <font>
      <b/>
      <u/>
      <sz val="16"/>
      <name val="Courier New"/>
      <family val="3"/>
      <charset val="238"/>
    </font>
    <font>
      <b/>
      <sz val="12"/>
      <name val="Franklin Gothic Medium"/>
      <family val="2"/>
      <charset val="238"/>
    </font>
    <font>
      <sz val="10"/>
      <name val="Franklin Gothic Medium"/>
      <family val="2"/>
      <charset val="238"/>
    </font>
    <font>
      <sz val="10"/>
      <name val="Georgia"/>
      <family val="1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gradientFill degree="90">
        <stop position="0">
          <color rgb="FFBA7CE8"/>
        </stop>
        <stop position="1">
          <color theme="9" tint="0.80001220740379042"/>
        </stop>
      </gradientFill>
    </fill>
    <fill>
      <gradientFill>
        <stop position="0">
          <color rgb="FF6CF879"/>
        </stop>
        <stop position="1">
          <color rgb="FFFFFF00"/>
        </stop>
      </gradientFill>
    </fill>
    <fill>
      <gradientFill>
        <stop position="0">
          <color rgb="FFFF5D9F"/>
        </stop>
        <stop position="0.5">
          <color rgb="FFFFFFFF"/>
        </stop>
        <stop position="1">
          <color rgb="FFFF5D9F"/>
        </stop>
      </gradientFill>
    </fill>
    <fill>
      <patternFill patternType="solid">
        <fgColor theme="7" tint="0.39997558519241921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2" borderId="0" xfId="0" applyFont="1" applyFill="1" applyBorder="1"/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4" fillId="4" borderId="2" xfId="0" applyFont="1" applyFill="1" applyBorder="1"/>
    <xf numFmtId="0" fontId="4" fillId="4" borderId="18" xfId="0" applyFont="1" applyFill="1" applyBorder="1"/>
    <xf numFmtId="0" fontId="4" fillId="4" borderId="3" xfId="0" applyFont="1" applyFill="1" applyBorder="1"/>
    <xf numFmtId="0" fontId="4" fillId="4" borderId="14" xfId="0" applyFont="1" applyFill="1" applyBorder="1"/>
    <xf numFmtId="0" fontId="4" fillId="4" borderId="4" xfId="0" applyFont="1" applyFill="1" applyBorder="1"/>
    <xf numFmtId="0" fontId="3" fillId="5" borderId="1" xfId="0" applyFont="1" applyFill="1" applyBorder="1" applyAlignment="1">
      <alignment horizontal="center" wrapText="1"/>
    </xf>
    <xf numFmtId="9" fontId="0" fillId="5" borderId="7" xfId="0" applyNumberFormat="1" applyFill="1" applyBorder="1" applyAlignment="1">
      <alignment horizontal="center"/>
    </xf>
    <xf numFmtId="9" fontId="0" fillId="5" borderId="21" xfId="0" applyNumberFormat="1" applyFill="1" applyBorder="1" applyAlignment="1">
      <alignment horizontal="center"/>
    </xf>
    <xf numFmtId="9" fontId="0" fillId="5" borderId="10" xfId="0" applyNumberFormat="1" applyFill="1" applyBorder="1" applyAlignment="1">
      <alignment horizontal="center"/>
    </xf>
    <xf numFmtId="9" fontId="0" fillId="5" borderId="17" xfId="0" applyNumberFormat="1" applyFill="1" applyBorder="1" applyAlignment="1">
      <alignment horizontal="center"/>
    </xf>
    <xf numFmtId="9" fontId="0" fillId="5" borderId="13" xfId="0" applyNumberFormat="1" applyFill="1" applyBorder="1" applyAlignment="1">
      <alignment horizontal="center"/>
    </xf>
    <xf numFmtId="14" fontId="0" fillId="0" borderId="0" xfId="0" applyNumberFormat="1"/>
    <xf numFmtId="0" fontId="2" fillId="6" borderId="1" xfId="0" applyFont="1" applyFill="1" applyBorder="1" applyAlignment="1">
      <alignment horizontal="center" vertical="center"/>
    </xf>
    <xf numFmtId="0" fontId="4" fillId="7" borderId="2" xfId="0" applyFont="1" applyFill="1" applyBorder="1"/>
    <xf numFmtId="0" fontId="4" fillId="7" borderId="18" xfId="0" applyFont="1" applyFill="1" applyBorder="1"/>
    <xf numFmtId="0" fontId="4" fillId="7" borderId="3" xfId="0" applyFont="1" applyFill="1" applyBorder="1"/>
    <xf numFmtId="0" fontId="4" fillId="7" borderId="14" xfId="0" applyFont="1" applyFill="1" applyBorder="1"/>
    <xf numFmtId="0" fontId="4" fillId="7" borderId="4" xfId="0" applyFont="1" applyFill="1" applyBorder="1"/>
    <xf numFmtId="0" fontId="3" fillId="6" borderId="1" xfId="0" applyFont="1" applyFill="1" applyBorder="1" applyAlignment="1">
      <alignment horizontal="center" wrapText="1"/>
    </xf>
    <xf numFmtId="9" fontId="0" fillId="8" borderId="7" xfId="0" applyNumberFormat="1" applyFill="1" applyBorder="1" applyAlignment="1">
      <alignment horizontal="center"/>
    </xf>
    <xf numFmtId="9" fontId="0" fillId="8" borderId="21" xfId="0" applyNumberFormat="1" applyFill="1" applyBorder="1" applyAlignment="1">
      <alignment horizontal="center"/>
    </xf>
    <xf numFmtId="9" fontId="0" fillId="8" borderId="10" xfId="0" applyNumberFormat="1" applyFill="1" applyBorder="1" applyAlignment="1">
      <alignment horizontal="center"/>
    </xf>
    <xf numFmtId="9" fontId="0" fillId="8" borderId="17" xfId="0" applyNumberFormat="1" applyFill="1" applyBorder="1" applyAlignment="1">
      <alignment horizontal="center"/>
    </xf>
    <xf numFmtId="9" fontId="0" fillId="8" borderId="13" xfId="0" applyNumberForma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FF"/>
      <color rgb="FFFF5D9F"/>
      <color rgb="FF6CF879"/>
      <color rgb="FFBA7CE8"/>
      <color rgb="FF88E9FC"/>
      <color rgb="FFA5E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luk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Shluk">
      <a:majorFont>
        <a:latin typeface="Lucida Sans Unicode"/>
        <a:ea typeface=""/>
        <a:cs typeface="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Uigh" typeface="Microsoft Uighur"/>
      </a:majorFont>
      <a:minorFont>
        <a:latin typeface="Lucida Sans Unicode"/>
        <a:ea typeface=""/>
        <a:cs typeface="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Uigh" typeface="Microsoft Uighur"/>
      </a:minorFont>
    </a:fontScheme>
    <a:fmtScheme name="Shluk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55000" cap="flat" cmpd="thickThin" algn="ctr">
          <a:solidFill>
            <a:schemeClr val="phClr"/>
          </a:solidFill>
          <a:prstDash val="solid"/>
        </a:ln>
        <a:ln w="63500" cap="flat" cmpd="thickThin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5000"/>
                <a:satMod val="300000"/>
              </a:schemeClr>
            </a:gs>
            <a:gs pos="40000">
              <a:schemeClr val="phClr">
                <a:tint val="65000"/>
                <a:satMod val="300000"/>
              </a:schemeClr>
            </a:gs>
            <a:gs pos="100000">
              <a:schemeClr val="phClr">
                <a:shade val="65000"/>
                <a:satMod val="300000"/>
              </a:schemeClr>
            </a:gs>
          </a:gsLst>
          <a:path path="circle">
            <a:fillToRect l="65000" b="98000"/>
          </a:path>
        </a:gradFill>
        <a:blipFill>
          <a:blip xmlns:r="http://schemas.openxmlformats.org/officeDocument/2006/relationships" r:embed="rId1">
            <a:duotone>
              <a:schemeClr val="phClr">
                <a:shade val="60000"/>
                <a:satMod val="110000"/>
              </a:schemeClr>
              <a:schemeClr val="phClr">
                <a:tint val="95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8"/>
  <sheetViews>
    <sheetView tabSelected="1" workbookViewId="0">
      <selection activeCell="D4" sqref="D4"/>
    </sheetView>
  </sheetViews>
  <sheetFormatPr defaultRowHeight="12.75" x14ac:dyDescent="0.2"/>
  <cols>
    <col min="1" max="1" width="30.42578125" customWidth="1"/>
    <col min="2" max="3" width="10.5703125" customWidth="1"/>
    <col min="4" max="4" width="12" customWidth="1"/>
    <col min="5" max="5" width="10.85546875" customWidth="1"/>
    <col min="6" max="6" width="11" customWidth="1"/>
    <col min="7" max="10" width="12" customWidth="1"/>
    <col min="11" max="13" width="12.28515625" customWidth="1"/>
  </cols>
  <sheetData>
    <row r="1" spans="1:14" ht="21" x14ac:dyDescent="0.35">
      <c r="A1" s="50" t="s">
        <v>51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3.5" thickBot="1" x14ac:dyDescent="0.25"/>
    <row r="3" spans="1:14" ht="27.75" thickBot="1" x14ac:dyDescent="0.3">
      <c r="A3" s="33" t="s">
        <v>0</v>
      </c>
      <c r="B3" s="39" t="s">
        <v>19</v>
      </c>
      <c r="C3" s="39" t="s">
        <v>3</v>
      </c>
      <c r="D3" s="39" t="s">
        <v>4</v>
      </c>
      <c r="E3" s="39" t="s">
        <v>5</v>
      </c>
      <c r="F3" s="39" t="s">
        <v>29</v>
      </c>
      <c r="G3" s="39" t="s">
        <v>30</v>
      </c>
      <c r="H3" s="39" t="s">
        <v>46</v>
      </c>
      <c r="I3" s="39" t="s">
        <v>1</v>
      </c>
      <c r="J3" s="39" t="s">
        <v>2</v>
      </c>
      <c r="K3" s="39" t="s">
        <v>11</v>
      </c>
      <c r="L3" s="39" t="s">
        <v>15</v>
      </c>
      <c r="M3" s="39" t="s">
        <v>52</v>
      </c>
      <c r="N3" s="39" t="s">
        <v>10</v>
      </c>
    </row>
    <row r="4" spans="1:14" ht="34.5" customHeight="1" x14ac:dyDescent="0.2">
      <c r="A4" s="34" t="s">
        <v>32</v>
      </c>
      <c r="B4" s="10" t="s">
        <v>8</v>
      </c>
      <c r="C4" s="7" t="s">
        <v>8</v>
      </c>
      <c r="D4" s="2" t="s">
        <v>8</v>
      </c>
      <c r="E4" s="2" t="s">
        <v>8</v>
      </c>
      <c r="F4" s="2" t="s">
        <v>8</v>
      </c>
      <c r="G4" s="7" t="s">
        <v>8</v>
      </c>
      <c r="H4" s="7" t="s">
        <v>8</v>
      </c>
      <c r="I4" s="7" t="s">
        <v>8</v>
      </c>
      <c r="J4" s="7" t="s">
        <v>8</v>
      </c>
      <c r="K4" s="2" t="s">
        <v>8</v>
      </c>
      <c r="L4" s="45" t="s">
        <v>8</v>
      </c>
      <c r="M4" s="45" t="s">
        <v>8</v>
      </c>
      <c r="N4" s="40">
        <f>SUM(12/12)</f>
        <v>1</v>
      </c>
    </row>
    <row r="5" spans="1:14" ht="29.25" customHeight="1" x14ac:dyDescent="0.2">
      <c r="A5" s="35" t="s">
        <v>33</v>
      </c>
      <c r="B5" s="16" t="s">
        <v>8</v>
      </c>
      <c r="C5" s="17" t="s">
        <v>8</v>
      </c>
      <c r="D5" s="17" t="s">
        <v>8</v>
      </c>
      <c r="E5" s="18" t="s">
        <v>20</v>
      </c>
      <c r="F5" s="18" t="s">
        <v>18</v>
      </c>
      <c r="G5" s="17" t="s">
        <v>8</v>
      </c>
      <c r="H5" s="17" t="s">
        <v>8</v>
      </c>
      <c r="I5" s="17" t="s">
        <v>18</v>
      </c>
      <c r="J5" s="17" t="s">
        <v>8</v>
      </c>
      <c r="K5" s="18" t="s">
        <v>8</v>
      </c>
      <c r="L5" s="46" t="s">
        <v>8</v>
      </c>
      <c r="M5" s="46" t="s">
        <v>8</v>
      </c>
      <c r="N5" s="41">
        <f>SUM(9/12)</f>
        <v>0.75</v>
      </c>
    </row>
    <row r="6" spans="1:14" ht="33" customHeight="1" x14ac:dyDescent="0.2">
      <c r="A6" s="36" t="s">
        <v>34</v>
      </c>
      <c r="B6" s="11" t="s">
        <v>8</v>
      </c>
      <c r="C6" s="6" t="s">
        <v>8</v>
      </c>
      <c r="D6" s="3" t="s">
        <v>20</v>
      </c>
      <c r="E6" s="3" t="s">
        <v>8</v>
      </c>
      <c r="F6" s="3" t="s">
        <v>8</v>
      </c>
      <c r="G6" s="6" t="s">
        <v>8</v>
      </c>
      <c r="H6" s="6" t="s">
        <v>8</v>
      </c>
      <c r="I6" s="6" t="s">
        <v>8</v>
      </c>
      <c r="J6" s="6" t="s">
        <v>8</v>
      </c>
      <c r="K6" s="3" t="s">
        <v>8</v>
      </c>
      <c r="L6" s="47" t="s">
        <v>8</v>
      </c>
      <c r="M6" s="47" t="s">
        <v>20</v>
      </c>
      <c r="N6" s="42">
        <f>SUM(10/12)</f>
        <v>0.83333333333333337</v>
      </c>
    </row>
    <row r="7" spans="1:14" ht="30.75" customHeight="1" x14ac:dyDescent="0.2">
      <c r="A7" s="36" t="s">
        <v>35</v>
      </c>
      <c r="B7" s="11" t="s">
        <v>8</v>
      </c>
      <c r="C7" s="6" t="s">
        <v>8</v>
      </c>
      <c r="D7" s="3" t="s">
        <v>8</v>
      </c>
      <c r="E7" s="3" t="s">
        <v>8</v>
      </c>
      <c r="F7" s="3" t="s">
        <v>50</v>
      </c>
      <c r="G7" s="6" t="s">
        <v>50</v>
      </c>
      <c r="H7" s="6" t="s">
        <v>50</v>
      </c>
      <c r="I7" s="6" t="s">
        <v>50</v>
      </c>
      <c r="J7" s="6" t="s">
        <v>50</v>
      </c>
      <c r="K7" s="3" t="s">
        <v>50</v>
      </c>
      <c r="L7" s="47" t="s">
        <v>50</v>
      </c>
      <c r="M7" s="47" t="s">
        <v>50</v>
      </c>
      <c r="N7" s="42">
        <f>SUM(4/4)</f>
        <v>1</v>
      </c>
    </row>
    <row r="8" spans="1:14" ht="30.75" customHeight="1" x14ac:dyDescent="0.2">
      <c r="A8" s="36" t="s">
        <v>36</v>
      </c>
      <c r="B8" s="11" t="s">
        <v>8</v>
      </c>
      <c r="C8" s="6" t="s">
        <v>20</v>
      </c>
      <c r="D8" s="3" t="s">
        <v>20</v>
      </c>
      <c r="E8" s="3" t="s">
        <v>20</v>
      </c>
      <c r="F8" s="3" t="s">
        <v>8</v>
      </c>
      <c r="G8" s="6" t="s">
        <v>8</v>
      </c>
      <c r="H8" s="6" t="s">
        <v>8</v>
      </c>
      <c r="I8" s="6" t="s">
        <v>8</v>
      </c>
      <c r="J8" s="6" t="s">
        <v>8</v>
      </c>
      <c r="K8" s="3" t="s">
        <v>8</v>
      </c>
      <c r="L8" s="47" t="s">
        <v>8</v>
      </c>
      <c r="M8" s="47" t="s">
        <v>8</v>
      </c>
      <c r="N8" s="42">
        <f>SUM(9/12)</f>
        <v>0.75</v>
      </c>
    </row>
    <row r="9" spans="1:14" ht="30.75" customHeight="1" x14ac:dyDescent="0.2">
      <c r="A9" s="36" t="s">
        <v>26</v>
      </c>
      <c r="B9" s="11" t="s">
        <v>20</v>
      </c>
      <c r="C9" s="6" t="s">
        <v>18</v>
      </c>
      <c r="D9" s="3" t="s">
        <v>20</v>
      </c>
      <c r="E9" s="3" t="s">
        <v>20</v>
      </c>
      <c r="F9" s="3" t="s">
        <v>50</v>
      </c>
      <c r="G9" s="6" t="s">
        <v>50</v>
      </c>
      <c r="H9" s="6" t="s">
        <v>50</v>
      </c>
      <c r="I9" s="6" t="s">
        <v>50</v>
      </c>
      <c r="J9" s="6" t="s">
        <v>50</v>
      </c>
      <c r="K9" s="3" t="s">
        <v>50</v>
      </c>
      <c r="L9" s="47" t="s">
        <v>50</v>
      </c>
      <c r="M9" s="47" t="s">
        <v>50</v>
      </c>
      <c r="N9" s="42">
        <f>SUM(0/4)</f>
        <v>0</v>
      </c>
    </row>
    <row r="10" spans="1:14" ht="28.5" customHeight="1" x14ac:dyDescent="0.2">
      <c r="A10" s="36" t="s">
        <v>37</v>
      </c>
      <c r="B10" s="11" t="s">
        <v>8</v>
      </c>
      <c r="C10" s="6" t="s">
        <v>20</v>
      </c>
      <c r="D10" s="3" t="s">
        <v>8</v>
      </c>
      <c r="E10" s="3" t="s">
        <v>8</v>
      </c>
      <c r="F10" s="3" t="s">
        <v>8</v>
      </c>
      <c r="G10" s="6" t="s">
        <v>8</v>
      </c>
      <c r="H10" s="6" t="s">
        <v>8</v>
      </c>
      <c r="I10" s="6" t="s">
        <v>8</v>
      </c>
      <c r="J10" s="6" t="s">
        <v>8</v>
      </c>
      <c r="K10" s="3" t="s">
        <v>8</v>
      </c>
      <c r="L10" s="47" t="s">
        <v>20</v>
      </c>
      <c r="M10" s="47" t="s">
        <v>8</v>
      </c>
      <c r="N10" s="42">
        <f>SUM(10/12)</f>
        <v>0.83333333333333337</v>
      </c>
    </row>
    <row r="11" spans="1:14" ht="26.25" customHeight="1" x14ac:dyDescent="0.2">
      <c r="A11" s="36" t="s">
        <v>38</v>
      </c>
      <c r="B11" s="11" t="s">
        <v>8</v>
      </c>
      <c r="C11" s="6" t="s">
        <v>8</v>
      </c>
      <c r="D11" s="3" t="s">
        <v>8</v>
      </c>
      <c r="E11" s="3" t="s">
        <v>8</v>
      </c>
      <c r="F11" s="3" t="s">
        <v>20</v>
      </c>
      <c r="G11" s="6" t="s">
        <v>8</v>
      </c>
      <c r="H11" s="6" t="s">
        <v>8</v>
      </c>
      <c r="I11" s="6" t="s">
        <v>8</v>
      </c>
      <c r="J11" s="6" t="s">
        <v>8</v>
      </c>
      <c r="K11" s="3" t="s">
        <v>8</v>
      </c>
      <c r="L11" s="47" t="s">
        <v>20</v>
      </c>
      <c r="M11" s="47" t="s">
        <v>8</v>
      </c>
      <c r="N11" s="42">
        <f>SUM(10/12)</f>
        <v>0.83333333333333337</v>
      </c>
    </row>
    <row r="12" spans="1:14" ht="26.25" customHeight="1" x14ac:dyDescent="0.2">
      <c r="A12" s="37" t="s">
        <v>39</v>
      </c>
      <c r="B12" s="12" t="s">
        <v>20</v>
      </c>
      <c r="C12" s="8" t="s">
        <v>8</v>
      </c>
      <c r="D12" s="5" t="s">
        <v>20</v>
      </c>
      <c r="E12" s="5" t="s">
        <v>8</v>
      </c>
      <c r="F12" s="5" t="s">
        <v>18</v>
      </c>
      <c r="G12" s="8" t="s">
        <v>18</v>
      </c>
      <c r="H12" s="8" t="s">
        <v>18</v>
      </c>
      <c r="I12" s="8" t="s">
        <v>8</v>
      </c>
      <c r="J12" s="8" t="s">
        <v>8</v>
      </c>
      <c r="K12" s="5" t="s">
        <v>20</v>
      </c>
      <c r="L12" s="48" t="s">
        <v>8</v>
      </c>
      <c r="M12" s="48" t="s">
        <v>20</v>
      </c>
      <c r="N12" s="43">
        <f>SUM(5/12)</f>
        <v>0.41666666666666669</v>
      </c>
    </row>
    <row r="13" spans="1:14" ht="26.25" customHeight="1" x14ac:dyDescent="0.2">
      <c r="A13" s="37" t="s">
        <v>41</v>
      </c>
      <c r="B13" s="12" t="s">
        <v>18</v>
      </c>
      <c r="C13" s="8" t="s">
        <v>20</v>
      </c>
      <c r="D13" s="5" t="s">
        <v>8</v>
      </c>
      <c r="E13" s="5" t="s">
        <v>8</v>
      </c>
      <c r="F13" s="5" t="s">
        <v>8</v>
      </c>
      <c r="G13" s="8" t="s">
        <v>8</v>
      </c>
      <c r="H13" s="8" t="s">
        <v>8</v>
      </c>
      <c r="I13" s="8" t="s">
        <v>18</v>
      </c>
      <c r="J13" s="8" t="s">
        <v>18</v>
      </c>
      <c r="K13" s="5" t="s">
        <v>18</v>
      </c>
      <c r="L13" s="48" t="s">
        <v>18</v>
      </c>
      <c r="M13" s="48" t="s">
        <v>18</v>
      </c>
      <c r="N13" s="43">
        <f>SUM(5/12)</f>
        <v>0.41666666666666669</v>
      </c>
    </row>
    <row r="14" spans="1:14" ht="26.25" customHeight="1" x14ac:dyDescent="0.2">
      <c r="A14" s="37" t="s">
        <v>40</v>
      </c>
      <c r="B14" s="12" t="s">
        <v>20</v>
      </c>
      <c r="C14" s="8" t="s">
        <v>8</v>
      </c>
      <c r="D14" s="5" t="s">
        <v>8</v>
      </c>
      <c r="E14" s="5" t="s">
        <v>8</v>
      </c>
      <c r="F14" s="5" t="s">
        <v>18</v>
      </c>
      <c r="G14" s="8" t="s">
        <v>8</v>
      </c>
      <c r="H14" s="8" t="s">
        <v>18</v>
      </c>
      <c r="I14" s="8" t="s">
        <v>8</v>
      </c>
      <c r="J14" s="8" t="s">
        <v>18</v>
      </c>
      <c r="K14" s="5" t="s">
        <v>18</v>
      </c>
      <c r="L14" s="48" t="s">
        <v>8</v>
      </c>
      <c r="M14" s="48" t="s">
        <v>8</v>
      </c>
      <c r="N14" s="43">
        <f>SUM(7/12)</f>
        <v>0.58333333333333337</v>
      </c>
    </row>
    <row r="15" spans="1:14" ht="26.25" customHeight="1" x14ac:dyDescent="0.2">
      <c r="A15" s="37" t="s">
        <v>47</v>
      </c>
      <c r="B15" s="12" t="s">
        <v>14</v>
      </c>
      <c r="C15" s="8" t="s">
        <v>14</v>
      </c>
      <c r="D15" s="5" t="s">
        <v>14</v>
      </c>
      <c r="E15" s="5" t="s">
        <v>14</v>
      </c>
      <c r="F15" s="5" t="s">
        <v>8</v>
      </c>
      <c r="G15" s="8" t="s">
        <v>8</v>
      </c>
      <c r="H15" s="8" t="s">
        <v>8</v>
      </c>
      <c r="I15" s="8" t="s">
        <v>8</v>
      </c>
      <c r="J15" s="8" t="s">
        <v>8</v>
      </c>
      <c r="K15" s="5" t="s">
        <v>8</v>
      </c>
      <c r="L15" s="48" t="s">
        <v>8</v>
      </c>
      <c r="M15" s="48" t="s">
        <v>20</v>
      </c>
      <c r="N15" s="43">
        <f>SUM(7/8)</f>
        <v>0.875</v>
      </c>
    </row>
    <row r="16" spans="1:14" ht="26.25" customHeight="1" x14ac:dyDescent="0.2">
      <c r="A16" s="37" t="s">
        <v>48</v>
      </c>
      <c r="B16" s="12" t="s">
        <v>14</v>
      </c>
      <c r="C16" s="8" t="s">
        <v>14</v>
      </c>
      <c r="D16" s="5" t="s">
        <v>14</v>
      </c>
      <c r="E16" s="5" t="s">
        <v>14</v>
      </c>
      <c r="F16" s="5" t="s">
        <v>8</v>
      </c>
      <c r="G16" s="8" t="s">
        <v>8</v>
      </c>
      <c r="H16" s="8" t="s">
        <v>8</v>
      </c>
      <c r="I16" s="8" t="s">
        <v>8</v>
      </c>
      <c r="J16" s="8" t="s">
        <v>8</v>
      </c>
      <c r="K16" s="5" t="s">
        <v>20</v>
      </c>
      <c r="L16" s="48" t="s">
        <v>20</v>
      </c>
      <c r="M16" s="48" t="s">
        <v>8</v>
      </c>
      <c r="N16" s="43">
        <f>SUM(6/8)</f>
        <v>0.75</v>
      </c>
    </row>
    <row r="17" spans="1:14" ht="26.25" customHeight="1" x14ac:dyDescent="0.2">
      <c r="A17" s="37" t="s">
        <v>49</v>
      </c>
      <c r="B17" s="12" t="s">
        <v>14</v>
      </c>
      <c r="C17" s="8" t="s">
        <v>14</v>
      </c>
      <c r="D17" s="5" t="s">
        <v>14</v>
      </c>
      <c r="E17" s="5" t="s">
        <v>14</v>
      </c>
      <c r="F17" s="5" t="s">
        <v>8</v>
      </c>
      <c r="G17" s="8" t="s">
        <v>8</v>
      </c>
      <c r="H17" s="8" t="s">
        <v>8</v>
      </c>
      <c r="I17" s="8" t="s">
        <v>8</v>
      </c>
      <c r="J17" s="8" t="s">
        <v>18</v>
      </c>
      <c r="K17" s="5" t="s">
        <v>8</v>
      </c>
      <c r="L17" s="48" t="s">
        <v>8</v>
      </c>
      <c r="M17" s="48" t="s">
        <v>8</v>
      </c>
      <c r="N17" s="43">
        <f>SUM(5/6)</f>
        <v>0.83333333333333337</v>
      </c>
    </row>
    <row r="18" spans="1:14" ht="26.25" customHeight="1" x14ac:dyDescent="0.2">
      <c r="A18" s="37" t="s">
        <v>43</v>
      </c>
      <c r="B18" s="12" t="s">
        <v>18</v>
      </c>
      <c r="C18" s="8" t="s">
        <v>18</v>
      </c>
      <c r="D18" s="5" t="s">
        <v>18</v>
      </c>
      <c r="E18" s="5" t="s">
        <v>18</v>
      </c>
      <c r="F18" s="5" t="s">
        <v>18</v>
      </c>
      <c r="G18" s="8" t="s">
        <v>18</v>
      </c>
      <c r="H18" s="8" t="s">
        <v>18</v>
      </c>
      <c r="I18" s="8" t="s">
        <v>18</v>
      </c>
      <c r="J18" s="8" t="s">
        <v>18</v>
      </c>
      <c r="K18" s="5" t="s">
        <v>18</v>
      </c>
      <c r="L18" s="48" t="s">
        <v>18</v>
      </c>
      <c r="M18" s="48" t="s">
        <v>18</v>
      </c>
      <c r="N18" s="43">
        <f>SUM(0/12)</f>
        <v>0</v>
      </c>
    </row>
    <row r="19" spans="1:14" ht="26.25" customHeight="1" thickBot="1" x14ac:dyDescent="0.25">
      <c r="A19" s="38" t="s">
        <v>42</v>
      </c>
      <c r="B19" s="13" t="s">
        <v>18</v>
      </c>
      <c r="C19" s="14" t="s">
        <v>18</v>
      </c>
      <c r="D19" s="15" t="s">
        <v>18</v>
      </c>
      <c r="E19" s="4" t="s">
        <v>18</v>
      </c>
      <c r="F19" s="4" t="s">
        <v>18</v>
      </c>
      <c r="G19" s="9" t="s">
        <v>18</v>
      </c>
      <c r="H19" s="9" t="s">
        <v>18</v>
      </c>
      <c r="I19" s="9" t="s">
        <v>18</v>
      </c>
      <c r="J19" s="9" t="s">
        <v>18</v>
      </c>
      <c r="K19" s="4" t="s">
        <v>18</v>
      </c>
      <c r="L19" s="49" t="s">
        <v>18</v>
      </c>
      <c r="M19" s="49" t="s">
        <v>18</v>
      </c>
      <c r="N19" s="44">
        <f>SUM(0/12)</f>
        <v>0</v>
      </c>
    </row>
    <row r="20" spans="1:14" x14ac:dyDescent="0.2">
      <c r="B20" s="32">
        <v>42186</v>
      </c>
      <c r="C20" s="32">
        <v>42256</v>
      </c>
      <c r="D20" s="32">
        <v>42270</v>
      </c>
      <c r="E20" s="32">
        <v>42284</v>
      </c>
      <c r="F20" s="32">
        <v>42312</v>
      </c>
      <c r="G20" s="32">
        <v>42340</v>
      </c>
      <c r="H20" s="32">
        <v>42347</v>
      </c>
      <c r="I20" s="32">
        <v>42375</v>
      </c>
      <c r="J20" s="32">
        <v>42382</v>
      </c>
      <c r="K20" s="32">
        <v>42403</v>
      </c>
      <c r="L20" s="32">
        <v>42439</v>
      </c>
      <c r="M20" s="32">
        <v>42452</v>
      </c>
    </row>
    <row r="25" spans="1:14" x14ac:dyDescent="0.2">
      <c r="A25" s="1" t="s">
        <v>6</v>
      </c>
    </row>
    <row r="26" spans="1:14" x14ac:dyDescent="0.2">
      <c r="A26" s="1" t="s">
        <v>7</v>
      </c>
    </row>
    <row r="27" spans="1:14" x14ac:dyDescent="0.2">
      <c r="A27" s="1" t="s">
        <v>44</v>
      </c>
    </row>
    <row r="28" spans="1:14" x14ac:dyDescent="0.2">
      <c r="A28" s="1" t="s">
        <v>45</v>
      </c>
    </row>
  </sheetData>
  <mergeCells count="1">
    <mergeCell ref="A1:N1"/>
  </mergeCells>
  <conditionalFormatting sqref="N4:N19">
    <cfRule type="dataBar" priority="1">
      <dataBar>
        <cfvo type="min"/>
        <cfvo type="max"/>
        <color rgb="FFD6007B"/>
      </dataBar>
    </cfRule>
  </conditionalFormatting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F16" sqref="F16"/>
    </sheetView>
  </sheetViews>
  <sheetFormatPr defaultRowHeight="12.75" x14ac:dyDescent="0.2"/>
  <cols>
    <col min="1" max="1" width="25.7109375" customWidth="1"/>
    <col min="2" max="3" width="10" customWidth="1"/>
    <col min="4" max="4" width="11.42578125" customWidth="1"/>
    <col min="5" max="6" width="10.5703125" customWidth="1"/>
    <col min="7" max="7" width="10.42578125" customWidth="1"/>
    <col min="8" max="8" width="10.5703125" customWidth="1"/>
    <col min="9" max="9" width="10.28515625" customWidth="1"/>
    <col min="10" max="10" width="11.5703125" customWidth="1"/>
    <col min="11" max="11" width="10.7109375" customWidth="1"/>
    <col min="12" max="12" width="9.85546875" customWidth="1"/>
  </cols>
  <sheetData>
    <row r="1" spans="1:14" ht="21" x14ac:dyDescent="0.35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3" spans="1:14" ht="13.5" thickBot="1" x14ac:dyDescent="0.25"/>
    <row r="4" spans="1:14" ht="27.75" thickBot="1" x14ac:dyDescent="0.3">
      <c r="A4" s="20" t="s">
        <v>0</v>
      </c>
      <c r="B4" s="19" t="s">
        <v>1</v>
      </c>
      <c r="C4" s="19" t="s">
        <v>2</v>
      </c>
      <c r="D4" s="19" t="s">
        <v>11</v>
      </c>
      <c r="E4" s="19" t="s">
        <v>15</v>
      </c>
      <c r="F4" s="19" t="s">
        <v>12</v>
      </c>
      <c r="G4" s="19" t="s">
        <v>27</v>
      </c>
      <c r="H4" s="19" t="s">
        <v>19</v>
      </c>
      <c r="I4" s="19" t="s">
        <v>3</v>
      </c>
      <c r="J4" s="19" t="s">
        <v>4</v>
      </c>
      <c r="K4" s="19" t="s">
        <v>5</v>
      </c>
      <c r="L4" s="19" t="s">
        <v>29</v>
      </c>
      <c r="M4" s="19" t="s">
        <v>30</v>
      </c>
      <c r="N4" s="26" t="s">
        <v>10</v>
      </c>
    </row>
    <row r="5" spans="1:14" ht="33.75" customHeight="1" x14ac:dyDescent="0.2">
      <c r="A5" s="21" t="s">
        <v>9</v>
      </c>
      <c r="B5" s="10" t="s">
        <v>8</v>
      </c>
      <c r="C5" s="7" t="s">
        <v>8</v>
      </c>
      <c r="D5" s="2" t="s">
        <v>8</v>
      </c>
      <c r="E5" s="2" t="s">
        <v>8</v>
      </c>
      <c r="F5" s="2"/>
      <c r="G5" s="7"/>
      <c r="H5" s="2"/>
      <c r="I5" s="2"/>
      <c r="J5" s="2"/>
      <c r="K5" s="2"/>
      <c r="L5" s="2"/>
      <c r="M5" s="2"/>
      <c r="N5" s="27"/>
    </row>
    <row r="6" spans="1:14" ht="27" customHeight="1" x14ac:dyDescent="0.2">
      <c r="A6" s="22" t="s">
        <v>16</v>
      </c>
      <c r="B6" s="16" t="s">
        <v>8</v>
      </c>
      <c r="C6" s="17" t="s">
        <v>8</v>
      </c>
      <c r="D6" s="17" t="s">
        <v>20</v>
      </c>
      <c r="E6" s="18" t="s">
        <v>8</v>
      </c>
      <c r="F6" s="18"/>
      <c r="G6" s="17"/>
      <c r="H6" s="18"/>
      <c r="I6" s="18"/>
      <c r="J6" s="18"/>
      <c r="K6" s="18"/>
      <c r="L6" s="18"/>
      <c r="M6" s="18"/>
      <c r="N6" s="28"/>
    </row>
    <row r="7" spans="1:14" ht="27" customHeight="1" x14ac:dyDescent="0.2">
      <c r="A7" s="23" t="s">
        <v>22</v>
      </c>
      <c r="B7" s="11" t="s">
        <v>20</v>
      </c>
      <c r="C7" s="6" t="s">
        <v>8</v>
      </c>
      <c r="D7" s="3" t="s">
        <v>8</v>
      </c>
      <c r="E7" s="3" t="s">
        <v>8</v>
      </c>
      <c r="F7" s="3"/>
      <c r="G7" s="6"/>
      <c r="H7" s="3"/>
      <c r="I7" s="3"/>
      <c r="J7" s="3"/>
      <c r="K7" s="3"/>
      <c r="L7" s="3"/>
      <c r="M7" s="3"/>
      <c r="N7" s="29"/>
    </row>
    <row r="8" spans="1:14" ht="26.25" customHeight="1" x14ac:dyDescent="0.2">
      <c r="A8" s="23" t="s">
        <v>23</v>
      </c>
      <c r="B8" s="11" t="s">
        <v>8</v>
      </c>
      <c r="C8" s="6" t="s">
        <v>8</v>
      </c>
      <c r="D8" s="3" t="s">
        <v>20</v>
      </c>
      <c r="E8" s="3" t="s">
        <v>8</v>
      </c>
      <c r="F8" s="3"/>
      <c r="G8" s="6"/>
      <c r="H8" s="3"/>
      <c r="I8" s="3"/>
      <c r="J8" s="3"/>
      <c r="K8" s="3"/>
      <c r="L8" s="3"/>
      <c r="M8" s="3"/>
      <c r="N8" s="29"/>
    </row>
    <row r="9" spans="1:14" ht="30.75" customHeight="1" x14ac:dyDescent="0.2">
      <c r="A9" s="23" t="s">
        <v>25</v>
      </c>
      <c r="B9" s="11" t="s">
        <v>8</v>
      </c>
      <c r="C9" s="6" t="s">
        <v>8</v>
      </c>
      <c r="D9" s="3" t="s">
        <v>8</v>
      </c>
      <c r="E9" s="3" t="s">
        <v>8</v>
      </c>
      <c r="F9" s="3"/>
      <c r="G9" s="6"/>
      <c r="H9" s="3"/>
      <c r="I9" s="3"/>
      <c r="J9" s="3"/>
      <c r="K9" s="3"/>
      <c r="L9" s="3"/>
      <c r="M9" s="3"/>
      <c r="N9" s="29"/>
    </row>
    <row r="10" spans="1:14" ht="23.25" customHeight="1" x14ac:dyDescent="0.2">
      <c r="A10" s="23" t="s">
        <v>17</v>
      </c>
      <c r="B10" s="11" t="s">
        <v>8</v>
      </c>
      <c r="C10" s="6" t="s">
        <v>8</v>
      </c>
      <c r="D10" s="3" t="s">
        <v>8</v>
      </c>
      <c r="E10" s="3" t="s">
        <v>8</v>
      </c>
      <c r="F10" s="3"/>
      <c r="G10" s="6"/>
      <c r="H10" s="3"/>
      <c r="I10" s="3"/>
      <c r="J10" s="3"/>
      <c r="K10" s="3"/>
      <c r="L10" s="3"/>
      <c r="M10" s="3"/>
      <c r="N10" s="29"/>
    </row>
    <row r="11" spans="1:14" ht="28.5" customHeight="1" x14ac:dyDescent="0.2">
      <c r="A11" s="23" t="s">
        <v>13</v>
      </c>
      <c r="B11" s="11" t="s">
        <v>8</v>
      </c>
      <c r="C11" s="6" t="s">
        <v>8</v>
      </c>
      <c r="D11" s="3" t="s">
        <v>8</v>
      </c>
      <c r="E11" s="3" t="s">
        <v>8</v>
      </c>
      <c r="F11" s="3"/>
      <c r="G11" s="6"/>
      <c r="H11" s="3"/>
      <c r="I11" s="3"/>
      <c r="J11" s="3"/>
      <c r="K11" s="3"/>
      <c r="L11" s="3"/>
      <c r="M11" s="3"/>
      <c r="N11" s="29"/>
    </row>
    <row r="12" spans="1:14" ht="27.75" customHeight="1" x14ac:dyDescent="0.2">
      <c r="A12" s="23" t="s">
        <v>24</v>
      </c>
      <c r="B12" s="11" t="s">
        <v>20</v>
      </c>
      <c r="C12" s="6" t="s">
        <v>8</v>
      </c>
      <c r="D12" s="3" t="s">
        <v>8</v>
      </c>
      <c r="E12" s="3" t="s">
        <v>20</v>
      </c>
      <c r="F12" s="3"/>
      <c r="G12" s="6"/>
      <c r="H12" s="3"/>
      <c r="I12" s="3"/>
      <c r="J12" s="3"/>
      <c r="K12" s="3"/>
      <c r="L12" s="3"/>
      <c r="M12" s="3"/>
      <c r="N12" s="29"/>
    </row>
    <row r="13" spans="1:14" ht="28.5" customHeight="1" x14ac:dyDescent="0.2">
      <c r="A13" s="24" t="s">
        <v>28</v>
      </c>
      <c r="B13" s="12" t="s">
        <v>8</v>
      </c>
      <c r="C13" s="8" t="s">
        <v>8</v>
      </c>
      <c r="D13" s="5" t="s">
        <v>8</v>
      </c>
      <c r="E13" s="5" t="s">
        <v>8</v>
      </c>
      <c r="F13" s="5"/>
      <c r="G13" s="8"/>
      <c r="H13" s="5"/>
      <c r="I13" s="5"/>
      <c r="J13" s="5"/>
      <c r="K13" s="5"/>
      <c r="L13" s="5"/>
      <c r="M13" s="5"/>
      <c r="N13" s="30"/>
    </row>
    <row r="14" spans="1:14" ht="36" customHeight="1" x14ac:dyDescent="0.2">
      <c r="A14" s="24" t="s">
        <v>26</v>
      </c>
      <c r="B14" s="12" t="s">
        <v>8</v>
      </c>
      <c r="C14" s="8" t="s">
        <v>8</v>
      </c>
      <c r="D14" s="5" t="s">
        <v>8</v>
      </c>
      <c r="E14" s="5" t="s">
        <v>20</v>
      </c>
      <c r="F14" s="5"/>
      <c r="G14" s="8"/>
      <c r="H14" s="5"/>
      <c r="I14" s="5"/>
      <c r="J14" s="5"/>
      <c r="K14" s="5"/>
      <c r="L14" s="5"/>
      <c r="M14" s="5"/>
      <c r="N14" s="30"/>
    </row>
    <row r="15" spans="1:14" ht="33" customHeight="1" thickBot="1" x14ac:dyDescent="0.25">
      <c r="A15" s="25" t="s">
        <v>21</v>
      </c>
      <c r="B15" s="13" t="s">
        <v>8</v>
      </c>
      <c r="C15" s="14" t="s">
        <v>8</v>
      </c>
      <c r="D15" s="15" t="s">
        <v>8</v>
      </c>
      <c r="E15" s="4" t="s">
        <v>8</v>
      </c>
      <c r="F15" s="4"/>
      <c r="G15" s="9"/>
      <c r="H15" s="4"/>
      <c r="I15" s="4"/>
      <c r="J15" s="4"/>
      <c r="K15" s="4"/>
      <c r="L15" s="4"/>
      <c r="M15" s="4"/>
      <c r="N15" s="31"/>
    </row>
    <row r="16" spans="1:14" x14ac:dyDescent="0.2">
      <c r="B16" s="32">
        <v>41645</v>
      </c>
      <c r="C16" s="32">
        <v>41673</v>
      </c>
      <c r="D16" s="32">
        <v>41701</v>
      </c>
      <c r="E16" s="32">
        <v>41736</v>
      </c>
    </row>
  </sheetData>
  <mergeCells count="1">
    <mergeCell ref="A1:N1"/>
  </mergeCells>
  <conditionalFormatting sqref="N5:N15">
    <cfRule type="dataBar" priority="1">
      <dataBar>
        <cfvo type="min"/>
        <cfvo type="max"/>
        <color rgb="FFD6007B"/>
      </dataBar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Červenec 2015 - Březen 2016</vt:lpstr>
      <vt:lpstr>List2</vt:lpstr>
    </vt:vector>
  </TitlesOfParts>
  <Company>AAC Solutions s.r.o.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m.lejckova</dc:creator>
  <cp:lastModifiedBy>Tóth Marcel</cp:lastModifiedBy>
  <cp:lastPrinted>2015-07-02T07:31:06Z</cp:lastPrinted>
  <dcterms:created xsi:type="dcterms:W3CDTF">2007-01-03T08:42:20Z</dcterms:created>
  <dcterms:modified xsi:type="dcterms:W3CDTF">2016-04-27T06:27:34Z</dcterms:modified>
</cp:coreProperties>
</file>